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tabRatio="903" activeTab="2"/>
  </bookViews>
  <sheets>
    <sheet name="Титул" sheetId="1" r:id="rId1"/>
    <sheet name="Судді " sheetId="2" r:id="rId2"/>
    <sheet name="Команди ЧУ" sheetId="3" r:id="rId3"/>
    <sheet name="Статист-ЧУ" sheetId="4" r:id="rId4"/>
    <sheet name="Конс.залік" sheetId="5" r:id="rId5"/>
    <sheet name="ЕСТАФ" sheetId="6" r:id="rId6"/>
    <sheet name="розкл" sheetId="7" r:id="rId7"/>
    <sheet name="Очки" sheetId="8" r:id="rId8"/>
  </sheets>
  <definedNames/>
  <calcPr fullCalcOnLoad="1"/>
</workbook>
</file>

<file path=xl/sharedStrings.xml><?xml version="1.0" encoding="utf-8"?>
<sst xmlns="http://schemas.openxmlformats.org/spreadsheetml/2006/main" count="736" uniqueCount="330">
  <si>
    <t xml:space="preserve"> </t>
  </si>
  <si>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</si>
  <si>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</si>
  <si>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</si>
  <si>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</si>
  <si>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Рефері:</t>
  </si>
  <si>
    <t>ФЕДЕРАЦІЯ ЛЕГКОЇ АТЛЕТИКИ УКРАЇНИ</t>
  </si>
  <si>
    <t>КОМАНДНІ ПІДСУМКИ</t>
  </si>
  <si>
    <t>Київська</t>
  </si>
  <si>
    <t>АР Крим</t>
  </si>
  <si>
    <t>м.Київ</t>
  </si>
  <si>
    <t>Волинська</t>
  </si>
  <si>
    <t>Черкаська</t>
  </si>
  <si>
    <t>Національний суддя зі спорту</t>
  </si>
  <si>
    <t>Донецька</t>
  </si>
  <si>
    <t>Закарпатська</t>
  </si>
  <si>
    <t>Сумська</t>
  </si>
  <si>
    <t>Очки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</si>
  <si>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</si>
  <si>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</si>
  <si>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</si>
  <si>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</si>
  <si>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</si>
  <si>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</si>
  <si>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</si>
  <si>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</si>
  <si>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</si>
  <si>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</si>
  <si>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</si>
  <si>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</si>
  <si>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</si>
  <si>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</si>
  <si>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</si>
  <si>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</si>
  <si>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</si>
  <si>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</si>
  <si>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</si>
  <si>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м.Севастополь</t>
  </si>
  <si>
    <t>Чернiвецька</t>
  </si>
  <si>
    <t>СТАТИСТИЧНА ЗВІТНІСТЬ</t>
  </si>
  <si>
    <t>Область</t>
  </si>
  <si>
    <t>ЗМСУ</t>
  </si>
  <si>
    <t>МСУМК</t>
  </si>
  <si>
    <t>МСУ</t>
  </si>
  <si>
    <t>КМСУ</t>
  </si>
  <si>
    <t>І розряд</t>
  </si>
  <si>
    <t>Xерсонська</t>
  </si>
  <si>
    <t>ВСЬОГО:</t>
  </si>
  <si>
    <t>№ з\с</t>
  </si>
  <si>
    <t>Заг. кільк. учасників</t>
  </si>
  <si>
    <t>ІІ розряд</t>
  </si>
  <si>
    <t>ІІІ розряд</t>
  </si>
  <si>
    <t>Херсонська</t>
  </si>
  <si>
    <t>Оргделегат  ФЛАУ</t>
  </si>
  <si>
    <t>НС</t>
  </si>
  <si>
    <t>Техделегат ФЛАУ</t>
  </si>
  <si>
    <t>Віталій Корецький</t>
  </si>
  <si>
    <t>Керівник ТІЦ</t>
  </si>
  <si>
    <t>інформації</t>
  </si>
  <si>
    <t>фотофінішу</t>
  </si>
  <si>
    <t>Віктор Ласточкін</t>
  </si>
  <si>
    <t>м.Суми</t>
  </si>
  <si>
    <t>кімнати збору</t>
  </si>
  <si>
    <t>зі старту</t>
  </si>
  <si>
    <t>Анатолій Нікітін</t>
  </si>
  <si>
    <t>м.Житомир</t>
  </si>
  <si>
    <t>з бігу</t>
  </si>
  <si>
    <t>зі стрибків горизонтальних</t>
  </si>
  <si>
    <t>зі стрибків вертикальних</t>
  </si>
  <si>
    <t>м.Миколаїв</t>
  </si>
  <si>
    <t>Апеляційне журі:</t>
  </si>
  <si>
    <t>Головний секретар,</t>
  </si>
  <si>
    <t>Кількість учасників на видах та вихід до фіналу</t>
  </si>
  <si>
    <t>Види</t>
  </si>
  <si>
    <t>Кількість на виді</t>
  </si>
  <si>
    <t>Вихід до фіналу</t>
  </si>
  <si>
    <t>400м</t>
  </si>
  <si>
    <t>800м</t>
  </si>
  <si>
    <t>1500м</t>
  </si>
  <si>
    <t>3000м з\п</t>
  </si>
  <si>
    <t>висота</t>
  </si>
  <si>
    <t>довжина</t>
  </si>
  <si>
    <t>потрійний</t>
  </si>
  <si>
    <t>РЕЗУЛЬТАТИ КОМАНДНОЇ ПЕРШОСТІ СЕРЕД ОБЛАСТЕЙ З ЕСТАФЕТНОГО БІГУ</t>
  </si>
  <si>
    <t>№ за списком</t>
  </si>
  <si>
    <t>3000м</t>
  </si>
  <si>
    <t>м.Харків</t>
  </si>
  <si>
    <t>Ольга Нікітенко</t>
  </si>
  <si>
    <t>Кількість чоловіків</t>
  </si>
  <si>
    <t>кількість жінок</t>
  </si>
  <si>
    <t>КОНСОЛІДОВАНИЙ  ЗАЛІК</t>
  </si>
  <si>
    <t>Команда</t>
  </si>
  <si>
    <t>Спортсмен</t>
  </si>
  <si>
    <t>Консолідован</t>
  </si>
  <si>
    <t>Вид</t>
  </si>
  <si>
    <t>Результат</t>
  </si>
  <si>
    <t>№</t>
  </si>
  <si>
    <t>Чоловіки</t>
  </si>
  <si>
    <t>Жінки</t>
  </si>
  <si>
    <t>№/сп</t>
  </si>
  <si>
    <t>Василь Хандога</t>
  </si>
  <si>
    <t>м.Маріуполь</t>
  </si>
  <si>
    <t>Запорізька</t>
  </si>
  <si>
    <t>ядро</t>
  </si>
  <si>
    <t>жердина</t>
  </si>
  <si>
    <t>Б\Б</t>
  </si>
  <si>
    <t>Олег Зайченко</t>
  </si>
  <si>
    <t>м.Дніпропетровськ</t>
  </si>
  <si>
    <t>Валентин Демидов</t>
  </si>
  <si>
    <t>з багатоборств</t>
  </si>
  <si>
    <t>Зайняті місця</t>
  </si>
  <si>
    <t>Потрійний стрибок</t>
  </si>
  <si>
    <t>РОЗКЛАД ЗМАГАНЬ</t>
  </si>
  <si>
    <t>Ж</t>
  </si>
  <si>
    <t>1-коло</t>
  </si>
  <si>
    <t>Ч</t>
  </si>
  <si>
    <t>Штовхання ядра</t>
  </si>
  <si>
    <t>ФІНАЛ</t>
  </si>
  <si>
    <t>МІНІСТЕРСТВО  МОЛОДІ ТА СПОРТУ УКРАЇНИ</t>
  </si>
  <si>
    <t>мсу</t>
  </si>
  <si>
    <t>кмсу</t>
  </si>
  <si>
    <t xml:space="preserve">Яворський Михайло </t>
  </si>
  <si>
    <t>Чернівецька</t>
  </si>
  <si>
    <t>Харківська</t>
  </si>
  <si>
    <t>Дніпропетровська</t>
  </si>
  <si>
    <t>Тернопільська</t>
  </si>
  <si>
    <t>Ів.-Франковська</t>
  </si>
  <si>
    <t xml:space="preserve">Солтан Наталія </t>
  </si>
  <si>
    <t>Порядок підйому планок:</t>
  </si>
  <si>
    <t>Висота</t>
  </si>
  <si>
    <t xml:space="preserve">Чоловіки:   </t>
  </si>
  <si>
    <t xml:space="preserve">190 + 5 ;  220 + 3 ; 226 + 2 </t>
  </si>
  <si>
    <t>Жінки:</t>
  </si>
  <si>
    <t>160 + 5 ; 180 + 3 ; 192 + 2</t>
  </si>
  <si>
    <t>Жердина</t>
  </si>
  <si>
    <t xml:space="preserve">440 + 20 ;  520 + 10 ; 560 + 5 </t>
  </si>
  <si>
    <t>281 + 20 ; 381 +10</t>
  </si>
  <si>
    <t xml:space="preserve">КОМАНДНИЙ ЧЕМПІОНАТ УКРАЇНИ З БАГАТОБОРСТВ </t>
  </si>
  <si>
    <t>ФЕДЕРАЦІЯ ЛЕГКОЇ АТЛЕТИКИ м. КИЄВА</t>
  </si>
  <si>
    <t>м.Київ, НСК "Олімпійський", ДП ОНСЦ  "Конча-Заспа"</t>
  </si>
  <si>
    <t>02-04 червня 2014 року. м. Київ</t>
  </si>
  <si>
    <t xml:space="preserve">100м  </t>
  </si>
  <si>
    <t>100м с/б</t>
  </si>
  <si>
    <t>1- коло</t>
  </si>
  <si>
    <t>Стрибки у довжину</t>
  </si>
  <si>
    <t>Стрибки у висоту</t>
  </si>
  <si>
    <t>400м з/б</t>
  </si>
  <si>
    <r>
      <t xml:space="preserve">Штовхання ядра </t>
    </r>
    <r>
      <rPr>
        <sz val="12"/>
        <rFont val="Times New Roman"/>
        <family val="1"/>
      </rPr>
      <t>(Атлет)</t>
    </r>
  </si>
  <si>
    <r>
      <t xml:space="preserve">Штовхання ядра  </t>
    </r>
    <r>
      <rPr>
        <sz val="12"/>
        <rFont val="Times New Roman"/>
        <family val="1"/>
      </rPr>
      <t>(Атлет)</t>
    </r>
  </si>
  <si>
    <t xml:space="preserve">Ж </t>
  </si>
  <si>
    <t xml:space="preserve">Ч </t>
  </si>
  <si>
    <t>15:30 Урочисте відкриття змагань</t>
  </si>
  <si>
    <t>100м з/б</t>
  </si>
  <si>
    <t>Стрибки з жердиною</t>
  </si>
  <si>
    <t>100м</t>
  </si>
  <si>
    <t>200м</t>
  </si>
  <si>
    <t>3000м з/п</t>
  </si>
  <si>
    <t>М</t>
  </si>
  <si>
    <t>5000м</t>
  </si>
  <si>
    <t>110м з/б</t>
  </si>
  <si>
    <r>
      <t xml:space="preserve">Метання списа </t>
    </r>
    <r>
      <rPr>
        <sz val="12"/>
        <rFont val="Times New Roman"/>
        <family val="1"/>
      </rPr>
      <t>(Атлет)</t>
    </r>
  </si>
  <si>
    <t>400м с/б</t>
  </si>
  <si>
    <t xml:space="preserve">4 х 100м </t>
  </si>
  <si>
    <t>4 х 100м</t>
  </si>
  <si>
    <t>4 х 400м</t>
  </si>
  <si>
    <t>Метання молота</t>
  </si>
  <si>
    <t>10;30</t>
  </si>
  <si>
    <t>Метання диска</t>
  </si>
  <si>
    <t>Метання списа</t>
  </si>
  <si>
    <t>10 - б</t>
  </si>
  <si>
    <t>7 – б</t>
  </si>
  <si>
    <r>
      <t xml:space="preserve">Метання диска </t>
    </r>
    <r>
      <rPr>
        <sz val="10"/>
        <rFont val="Times New Roman"/>
        <family val="1"/>
      </rPr>
      <t>(Конча-Заспа)</t>
    </r>
  </si>
  <si>
    <t>400м з\б</t>
  </si>
  <si>
    <t>естафета 4х100м</t>
  </si>
  <si>
    <t>естафета 4х400м</t>
  </si>
  <si>
    <t>диск</t>
  </si>
  <si>
    <t>молот</t>
  </si>
  <si>
    <t>спис</t>
  </si>
  <si>
    <t>110-100м з\б</t>
  </si>
  <si>
    <t>Очки до заліку</t>
  </si>
  <si>
    <t>100 м</t>
  </si>
  <si>
    <t>У</t>
  </si>
  <si>
    <t>Спільняк Сергій</t>
  </si>
  <si>
    <t>Башманова Юлія</t>
  </si>
  <si>
    <t>100 м з/б</t>
  </si>
  <si>
    <t>1р</t>
  </si>
  <si>
    <t>Ярушевська Жанна</t>
  </si>
  <si>
    <t>О</t>
  </si>
  <si>
    <t>Д- О</t>
  </si>
  <si>
    <t>О-С</t>
  </si>
  <si>
    <t>О-ЗСУ</t>
  </si>
  <si>
    <t>КОМАНДНИЙ ЧЕМПІОНАТ  УКРАЇНИ СЕРЕД МОЛОДІ</t>
  </si>
  <si>
    <t>КОМАНДНИЙ ЧЕМПІОНАТ  УКРАЇНИ</t>
  </si>
  <si>
    <t>Юрій Кострицький</t>
  </si>
  <si>
    <t>м. Київ</t>
  </si>
  <si>
    <t>Дмитро Нікітенко</t>
  </si>
  <si>
    <t>з метань</t>
  </si>
  <si>
    <t>Ж 4х100м</t>
  </si>
  <si>
    <t>М 4х100м</t>
  </si>
  <si>
    <t>Ж 4х400м</t>
  </si>
  <si>
    <t>М 4х400м</t>
  </si>
  <si>
    <t>Сума очок</t>
  </si>
  <si>
    <t>МІНІСТЕРСТВО МОЛОДІ ТА СПОРТУ УКРАЇНИ</t>
  </si>
  <si>
    <t>10 забігів, 8t-А,  8t-Б</t>
  </si>
  <si>
    <t>5 забігів, 8t-А,  8t-Б</t>
  </si>
  <si>
    <t xml:space="preserve">190 + 5 ;  215 + 3 ; 224 + 2 </t>
  </si>
  <si>
    <t>165 + 5 ; 180 + 3 ; 192 + 2</t>
  </si>
  <si>
    <t>300 + 20 ; 340 +10</t>
  </si>
  <si>
    <t>410 + 20 ;  490 + 10</t>
  </si>
  <si>
    <t>Вячеслав Нищеменко</t>
  </si>
  <si>
    <t>м.Кіровоград</t>
  </si>
  <si>
    <t>Михайло Акілов</t>
  </si>
  <si>
    <t>Борис Рубанко</t>
  </si>
  <si>
    <t>Микола Гурневич</t>
  </si>
  <si>
    <t>Ігор Філенко</t>
  </si>
  <si>
    <t>3 забіги</t>
  </si>
  <si>
    <t>2 забіги</t>
  </si>
  <si>
    <t>1 забіг</t>
  </si>
  <si>
    <t>2 забіги    8t-А</t>
  </si>
  <si>
    <t>3 забіги    8t-А</t>
  </si>
  <si>
    <t>початкова - 300</t>
  </si>
  <si>
    <t xml:space="preserve">12-14 червня 2014 року. </t>
  </si>
  <si>
    <t>Чемпіонат України серед юніорів</t>
  </si>
  <si>
    <t>12-14 червня 2014 року. м. Київ</t>
  </si>
  <si>
    <t>Таблиця нарахування очок до командного заліку при проведенні  чемпіонату України серед  юніорів</t>
  </si>
  <si>
    <t>очки при виконанні КМСУ</t>
  </si>
  <si>
    <t>очки при виконанні МСУ</t>
  </si>
  <si>
    <t>очки при виконанні МСМКУ</t>
  </si>
  <si>
    <t>Заохочувальні очки  :  Рекорд України    -   80 очок</t>
  </si>
  <si>
    <t>с\х 10000м</t>
  </si>
  <si>
    <t xml:space="preserve">Юніори:   </t>
  </si>
  <si>
    <t>Юніорки:</t>
  </si>
  <si>
    <t xml:space="preserve">1-й день, 13 червня, п’ятниця </t>
  </si>
  <si>
    <t>Сп.х. 10000м</t>
  </si>
  <si>
    <t>10:00  Нагородження: 10000м с/х «Ч»</t>
  </si>
  <si>
    <t xml:space="preserve"> Ч</t>
  </si>
  <si>
    <t xml:space="preserve"> Ж</t>
  </si>
  <si>
    <t>17:05 Нагородження: 100м с/б «Ж», 100м «Ж-Ч»,</t>
  </si>
  <si>
    <t xml:space="preserve">  Ч</t>
  </si>
  <si>
    <t>18:00 Нагородження: 3000м з/п «Ж-Ч», Стр. у довжину «Ж», Стр. з жердиною «Ж»</t>
  </si>
  <si>
    <t>19:35 Нагородження: 1500м «Ж-Ч», Стр. у довжину «Ч», Стр. з жердиною «Ч»</t>
  </si>
  <si>
    <t>20:45 Нагородження:10000м с/х</t>
  </si>
  <si>
    <r>
      <t xml:space="preserve">2-й день, 14 червня, </t>
    </r>
    <r>
      <rPr>
        <b/>
        <i/>
        <sz val="12"/>
        <rFont val="Times New Roman"/>
        <family val="1"/>
      </rPr>
      <t xml:space="preserve">субота </t>
    </r>
  </si>
  <si>
    <t>11;45 Нагородження: 3000м «Ж-Ч», 110м з/б «Ч», Стр. у висоту «Ж»</t>
  </si>
  <si>
    <t>14:55 Нагородження: 200м «Ж-Ч», Потрійний стр. «Ч», 7-борство «Ж»</t>
  </si>
  <si>
    <t>15:55 Нагородження: 4х100м «Ж-Ч», 4х400м «Ж-Ч»</t>
  </si>
  <si>
    <t>Змагання з метань ДПОНСЦ «Конче – Заспа»</t>
  </si>
  <si>
    <r>
      <t xml:space="preserve">1-й день  13 червня, </t>
    </r>
    <r>
      <rPr>
        <b/>
        <i/>
        <sz val="12"/>
        <rFont val="Times New Roman"/>
        <family val="1"/>
      </rPr>
      <t>п’ятниця</t>
    </r>
  </si>
  <si>
    <t>Нагородження проводиться після закінчення виду.</t>
  </si>
  <si>
    <t>2-й день, 14 червня, субота</t>
  </si>
  <si>
    <t>13 -  14 червня 2014 року м. Київ</t>
  </si>
  <si>
    <t xml:space="preserve">Метання диска </t>
  </si>
  <si>
    <t xml:space="preserve">Змагання з технічних дисциплін </t>
  </si>
  <si>
    <t>Довжина</t>
  </si>
  <si>
    <t>ФІНАЛ  В, А</t>
  </si>
  <si>
    <t>виставкові</t>
  </si>
  <si>
    <t>13:25 Нагородження: 400м з/б «Ж-Ч», 400м «Ж-Ч», Потрійний стр. «Ж»</t>
  </si>
  <si>
    <t>13;35</t>
  </si>
  <si>
    <t>14:15 Нагородження: 800м «Ж-Ч», Стр. у висоту «Ч»</t>
  </si>
  <si>
    <t>Кваліфікаційні змагання: 5.90</t>
  </si>
  <si>
    <t xml:space="preserve">Фінальні змагання 160 + 5 до 175;  178 + 2см  </t>
  </si>
  <si>
    <t>Кваліфікаційні змагання: 1,75 (150+5 до 175)</t>
  </si>
  <si>
    <t>Фінальні змагання 300 + 10 до 390, далі + 5</t>
  </si>
  <si>
    <t>Кваліфікаційні змагання: 2,05 (180+5 до 205)</t>
  </si>
  <si>
    <t>Фінальні змагання 190 + 5 до 210; 213; 216 +2см</t>
  </si>
  <si>
    <t>Фінальні змагання 405 + 20 до 505, 520 + 10см</t>
  </si>
  <si>
    <t>Кваліфікаційні змагання: норматив 7.25</t>
  </si>
  <si>
    <t xml:space="preserve"> ЧЕМПІОНАТ УКРАЇНИ СЕРЕД ЮНІОРІВ</t>
  </si>
  <si>
    <t>17:00 Нагородження: 10 – борство «Ч»</t>
  </si>
  <si>
    <t>5з  8t-8t</t>
  </si>
  <si>
    <t>7з  8t-8t</t>
  </si>
  <si>
    <t>8з  8t-8t</t>
  </si>
  <si>
    <t>10з  8t-8t</t>
  </si>
  <si>
    <t>3з  8t-8t</t>
  </si>
  <si>
    <t>2з  8t</t>
  </si>
  <si>
    <t>1з</t>
  </si>
  <si>
    <t>3з</t>
  </si>
  <si>
    <t>2з</t>
  </si>
  <si>
    <t>квал 2,05</t>
  </si>
  <si>
    <t>квал 1,75</t>
  </si>
  <si>
    <t>квал 5,90</t>
  </si>
  <si>
    <t>квал 7,25</t>
  </si>
  <si>
    <t>7 забігів, 8t-А,  8t-Б</t>
  </si>
  <si>
    <t>8 забігів, 8t-А,  8t-Б</t>
  </si>
  <si>
    <t>3 забігів, 8t-А,  8t-Б</t>
  </si>
  <si>
    <t>2 забігів, 8t-А</t>
  </si>
  <si>
    <t>кваліфікація 2,05</t>
  </si>
  <si>
    <t>кваліфікація 1,75</t>
  </si>
  <si>
    <t>Змагання з метань ДПОНСЦ «Конча – Заспа»</t>
  </si>
  <si>
    <t>Анна Зенкова</t>
  </si>
  <si>
    <t>Катерина Соколова</t>
  </si>
  <si>
    <t>1к</t>
  </si>
  <si>
    <t>Жорж Каруца</t>
  </si>
  <si>
    <t>м.Кривий Ріг</t>
  </si>
  <si>
    <t>Валерій Ємельянцев</t>
  </si>
  <si>
    <t>початкова - 405</t>
  </si>
  <si>
    <t>Мисливчук Володимир</t>
  </si>
  <si>
    <t>К</t>
  </si>
  <si>
    <t>Рівненська</t>
  </si>
  <si>
    <t>Івахін Андрій</t>
  </si>
  <si>
    <t>3000 з\п</t>
  </si>
  <si>
    <t>Шевченко Сергій</t>
  </si>
  <si>
    <t>С-О</t>
  </si>
  <si>
    <t>4:38.47</t>
  </si>
  <si>
    <t>9:15.96</t>
  </si>
  <si>
    <t>9:15.61</t>
  </si>
  <si>
    <t>28</t>
  </si>
  <si>
    <t>9:45.89</t>
  </si>
  <si>
    <t>8:36.78</t>
  </si>
  <si>
    <t>48,87</t>
  </si>
  <si>
    <t>DQ</t>
  </si>
  <si>
    <t>DNF</t>
  </si>
  <si>
    <t>3:57.81</t>
  </si>
  <si>
    <t>4:00.80</t>
  </si>
  <si>
    <t>4:03.32</t>
  </si>
  <si>
    <t>3:51.42</t>
  </si>
  <si>
    <t>3:52.07</t>
  </si>
  <si>
    <t>3:59.90</t>
  </si>
  <si>
    <t>4:02.74</t>
  </si>
  <si>
    <t>4:07.31</t>
  </si>
  <si>
    <t>3:21.96</t>
  </si>
  <si>
    <t>3:25.53</t>
  </si>
  <si>
    <t>3:28.95</t>
  </si>
  <si>
    <t>3:34.36</t>
  </si>
  <si>
    <t>3:19.86</t>
  </si>
  <si>
    <t>3:21.98</t>
  </si>
  <si>
    <t>3:22.02</t>
  </si>
  <si>
    <t>3:26.57</t>
  </si>
  <si>
    <t>Естафети</t>
  </si>
  <si>
    <t>Сума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</si>
</sst>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0&quot;:31.46    &quot;"/>
    <numFmt numFmtId="180" formatCode="0&quot;:39.20     &quot;"/>
    <numFmt numFmtId="181" formatCode="0&quot;:40.16    &quot;"/>
    <numFmt numFmtId="182" formatCode="0&quot;:47.75     &quot;"/>
    <numFmt numFmtId="183" formatCode="dd&quot;.&quot;mm&quot;.&quot;yyyy"/>
    <numFmt numFmtId="184" formatCode="mmm/yyyy"/>
  </numFmts>
  <fonts count="121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b/>
      <sz val="20"/>
      <name val="Arial Cyr"/>
      <family val="2"/>
    </font>
    <font>
      <b/>
      <sz val="36"/>
      <name val="Arial Cyr"/>
      <family val="2"/>
    </font>
    <font>
      <sz val="16"/>
      <name val="Times New Roman"/>
      <family val="1"/>
    </font>
    <font>
      <sz val="14"/>
      <name val="Arial Cyr"/>
      <family val="0"/>
    </font>
    <font>
      <sz val="11"/>
      <name val="Arial Cyr"/>
      <family val="2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b/>
      <i/>
      <sz val="22"/>
      <name val="Times New Roman"/>
      <family val="1"/>
    </font>
    <font>
      <b/>
      <sz val="16"/>
      <name val="Arial Cyr"/>
      <family val="2"/>
    </font>
    <font>
      <b/>
      <sz val="18"/>
      <name val="Arial Cyr"/>
      <family val="2"/>
    </font>
    <font>
      <b/>
      <i/>
      <sz val="12"/>
      <name val="Century Gothic"/>
      <family val="2"/>
    </font>
    <font>
      <sz val="10"/>
      <name val="Times New Roman"/>
      <family val="1"/>
    </font>
    <font>
      <b/>
      <i/>
      <sz val="9"/>
      <name val="Century Gothic"/>
      <family val="2"/>
    </font>
    <font>
      <b/>
      <sz val="20"/>
      <name val="Times New Roman"/>
      <family val="1"/>
    </font>
    <font>
      <i/>
      <sz val="2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Century Gothic"/>
      <family val="2"/>
    </font>
    <font>
      <b/>
      <i/>
      <sz val="18"/>
      <name val="Times New Roman"/>
      <family val="1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4"/>
      <color indexed="8"/>
      <name val="Arial"/>
      <family val="2"/>
    </font>
    <font>
      <b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i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8" fillId="0" borderId="0" xfId="54" applyAlignment="1">
      <alignment/>
      <protection/>
    </xf>
    <xf numFmtId="0" fontId="78" fillId="0" borderId="0" xfId="54">
      <alignment/>
      <protection/>
    </xf>
    <xf numFmtId="0" fontId="87" fillId="0" borderId="0" xfId="54" applyFont="1" applyAlignment="1">
      <alignment horizontal="center"/>
      <protection/>
    </xf>
    <xf numFmtId="0" fontId="97" fillId="0" borderId="0" xfId="54" applyFont="1">
      <alignment/>
      <protection/>
    </xf>
    <xf numFmtId="0" fontId="98" fillId="0" borderId="0" xfId="54" applyFont="1">
      <alignment/>
      <protection/>
    </xf>
    <xf numFmtId="0" fontId="99" fillId="0" borderId="0" xfId="54" applyFont="1" applyAlignment="1">
      <alignment horizontal="left"/>
      <protection/>
    </xf>
    <xf numFmtId="0" fontId="87" fillId="0" borderId="0" xfId="54" applyFont="1">
      <alignment/>
      <protection/>
    </xf>
    <xf numFmtId="0" fontId="100" fillId="0" borderId="10" xfId="54" applyFont="1" applyBorder="1" applyAlignment="1">
      <alignment horizontal="center" vertical="top" wrapText="1"/>
      <protection/>
    </xf>
    <xf numFmtId="0" fontId="101" fillId="0" borderId="10" xfId="54" applyFont="1" applyBorder="1" applyAlignment="1">
      <alignment wrapText="1"/>
      <protection/>
    </xf>
    <xf numFmtId="0" fontId="101" fillId="0" borderId="10" xfId="54" applyFont="1" applyBorder="1" applyAlignment="1">
      <alignment horizontal="center" wrapText="1"/>
      <protection/>
    </xf>
    <xf numFmtId="0" fontId="101" fillId="0" borderId="11" xfId="54" applyFont="1" applyBorder="1" applyAlignment="1">
      <alignment wrapText="1"/>
      <protection/>
    </xf>
    <xf numFmtId="0" fontId="101" fillId="0" borderId="11" xfId="54" applyFont="1" applyBorder="1" applyAlignment="1">
      <alignment horizontal="center" wrapText="1"/>
      <protection/>
    </xf>
    <xf numFmtId="0" fontId="9" fillId="0" borderId="0" xfId="0" applyFont="1" applyAlignment="1">
      <alignment horizontal="center"/>
    </xf>
    <xf numFmtId="0" fontId="0" fillId="0" borderId="0" xfId="53">
      <alignment/>
      <protection/>
    </xf>
    <xf numFmtId="49" fontId="10" fillId="0" borderId="0" xfId="53" applyNumberFormat="1" applyFon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0" fontId="11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left" indent="2"/>
      <protection/>
    </xf>
    <xf numFmtId="0" fontId="78" fillId="0" borderId="0" xfId="54" applyFont="1">
      <alignment/>
      <protection/>
    </xf>
    <xf numFmtId="0" fontId="78" fillId="0" borderId="0" xfId="54" applyFont="1" applyAlignment="1">
      <alignment vertical="center"/>
      <protection/>
    </xf>
    <xf numFmtId="0" fontId="78" fillId="0" borderId="0" xfId="54" applyAlignment="1">
      <alignment horizontal="center"/>
      <protection/>
    </xf>
    <xf numFmtId="0" fontId="57" fillId="0" borderId="0" xfId="0" applyFont="1" applyAlignment="1">
      <alignment/>
    </xf>
    <xf numFmtId="0" fontId="102" fillId="0" borderId="0" xfId="54" applyFont="1" applyAlignment="1">
      <alignment horizontal="center"/>
      <protection/>
    </xf>
    <xf numFmtId="0" fontId="7" fillId="0" borderId="0" xfId="53" applyFont="1" applyFill="1">
      <alignment/>
      <protection/>
    </xf>
    <xf numFmtId="0" fontId="7" fillId="0" borderId="0" xfId="53" applyFont="1" applyFill="1">
      <alignment/>
      <protection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103" fillId="0" borderId="0" xfId="54" applyFont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4" fillId="0" borderId="0" xfId="54" applyFont="1" applyAlignment="1">
      <alignment/>
      <protection/>
    </xf>
    <xf numFmtId="0" fontId="14" fillId="0" borderId="0" xfId="0" applyFont="1" applyAlignment="1">
      <alignment/>
    </xf>
    <xf numFmtId="0" fontId="3" fillId="0" borderId="0" xfId="53" applyFont="1" applyAlignment="1">
      <alignment/>
      <protection/>
    </xf>
    <xf numFmtId="0" fontId="3" fillId="0" borderId="0" xfId="0" applyFont="1" applyAlignment="1">
      <alignment/>
    </xf>
    <xf numFmtId="0" fontId="18" fillId="0" borderId="0" xfId="53" applyFont="1" applyAlignment="1">
      <alignment horizontal="center"/>
      <protection/>
    </xf>
    <xf numFmtId="0" fontId="17" fillId="0" borderId="0" xfId="0" applyFont="1" applyAlignment="1">
      <alignment wrapText="1"/>
    </xf>
    <xf numFmtId="0" fontId="15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13" fillId="33" borderId="16" xfId="0" applyFont="1" applyFill="1" applyBorder="1" applyAlignment="1">
      <alignment vertical="top" wrapText="1"/>
    </xf>
    <xf numFmtId="0" fontId="16" fillId="33" borderId="17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00" fillId="0" borderId="20" xfId="54" applyFont="1" applyBorder="1" applyAlignment="1">
      <alignment horizontal="center" vertical="top" wrapText="1"/>
      <protection/>
    </xf>
    <xf numFmtId="0" fontId="101" fillId="0" borderId="20" xfId="54" applyFont="1" applyBorder="1" applyAlignment="1">
      <alignment wrapText="1"/>
      <protection/>
    </xf>
    <xf numFmtId="0" fontId="101" fillId="0" borderId="20" xfId="54" applyFont="1" applyBorder="1" applyAlignment="1">
      <alignment horizontal="center" wrapText="1"/>
      <protection/>
    </xf>
    <xf numFmtId="0" fontId="7" fillId="34" borderId="2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3" applyFont="1">
      <alignment/>
      <protection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105" fillId="0" borderId="0" xfId="54" applyFont="1" applyAlignment="1">
      <alignment/>
      <protection/>
    </xf>
    <xf numFmtId="0" fontId="106" fillId="0" borderId="0" xfId="54" applyFont="1">
      <alignment/>
      <protection/>
    </xf>
    <xf numFmtId="0" fontId="105" fillId="0" borderId="0" xfId="54" applyFont="1">
      <alignment/>
      <protection/>
    </xf>
    <xf numFmtId="49" fontId="25" fillId="0" borderId="0" xfId="0" applyNumberFormat="1" applyFont="1" applyAlignment="1">
      <alignment horizontal="right"/>
    </xf>
    <xf numFmtId="0" fontId="107" fillId="0" borderId="0" xfId="54" applyFont="1" applyAlignment="1">
      <alignment horizontal="center"/>
      <protection/>
    </xf>
    <xf numFmtId="0" fontId="106" fillId="0" borderId="0" xfId="54" applyFont="1" applyAlignment="1">
      <alignment horizontal="center"/>
      <protection/>
    </xf>
    <xf numFmtId="0" fontId="108" fillId="35" borderId="10" xfId="54" applyFont="1" applyFill="1" applyBorder="1" applyAlignment="1">
      <alignment horizontal="center" vertical="top" wrapText="1"/>
      <protection/>
    </xf>
    <xf numFmtId="0" fontId="105" fillId="0" borderId="10" xfId="54" applyFont="1" applyBorder="1" applyAlignment="1">
      <alignment horizontal="center" wrapText="1"/>
      <protection/>
    </xf>
    <xf numFmtId="0" fontId="105" fillId="0" borderId="10" xfId="54" applyFont="1" applyBorder="1" applyAlignment="1">
      <alignment wrapText="1"/>
      <protection/>
    </xf>
    <xf numFmtId="0" fontId="105" fillId="0" borderId="10" xfId="0" applyFont="1" applyFill="1" applyBorder="1" applyAlignment="1">
      <alignment horizontal="center" wrapText="1"/>
    </xf>
    <xf numFmtId="0" fontId="105" fillId="0" borderId="10" xfId="54" applyFont="1" applyBorder="1" applyAlignment="1">
      <alignment vertical="center" wrapText="1"/>
      <protection/>
    </xf>
    <xf numFmtId="0" fontId="105" fillId="0" borderId="10" xfId="54" applyFont="1" applyBorder="1">
      <alignment/>
      <protection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0" xfId="54" applyFont="1" applyAlignment="1">
      <alignment horizontal="left"/>
      <protection/>
    </xf>
    <xf numFmtId="0" fontId="28" fillId="0" borderId="0" xfId="0" applyFont="1" applyAlignment="1">
      <alignment/>
    </xf>
    <xf numFmtId="0" fontId="109" fillId="0" borderId="0" xfId="54" applyFont="1">
      <alignment/>
      <protection/>
    </xf>
    <xf numFmtId="0" fontId="105" fillId="0" borderId="0" xfId="54" applyFont="1" applyAlignment="1">
      <alignment horizontal="center"/>
      <protection/>
    </xf>
    <xf numFmtId="0" fontId="109" fillId="0" borderId="0" xfId="54" applyFont="1" applyAlignment="1">
      <alignment horizontal="center"/>
      <protection/>
    </xf>
    <xf numFmtId="0" fontId="110" fillId="0" borderId="0" xfId="54" applyFont="1" applyAlignment="1">
      <alignment horizontal="center"/>
      <protection/>
    </xf>
    <xf numFmtId="0" fontId="108" fillId="35" borderId="22" xfId="54" applyFont="1" applyFill="1" applyBorder="1" applyAlignment="1">
      <alignment horizontal="center" vertical="top" wrapText="1"/>
      <protection/>
    </xf>
    <xf numFmtId="0" fontId="108" fillId="35" borderId="23" xfId="54" applyFont="1" applyFill="1" applyBorder="1" applyAlignment="1">
      <alignment horizontal="center" vertical="top" wrapText="1"/>
      <protection/>
    </xf>
    <xf numFmtId="0" fontId="108" fillId="35" borderId="24" xfId="54" applyFont="1" applyFill="1" applyBorder="1" applyAlignment="1">
      <alignment horizontal="center" vertical="top" wrapText="1"/>
      <protection/>
    </xf>
    <xf numFmtId="0" fontId="108" fillId="35" borderId="25" xfId="54" applyFont="1" applyFill="1" applyBorder="1" applyAlignment="1">
      <alignment horizontal="center" vertical="top" wrapText="1"/>
      <protection/>
    </xf>
    <xf numFmtId="0" fontId="105" fillId="0" borderId="10" xfId="54" applyFont="1" applyBorder="1" applyAlignment="1">
      <alignment horizontal="center" vertical="top" wrapText="1"/>
      <protection/>
    </xf>
    <xf numFmtId="0" fontId="105" fillId="0" borderId="22" xfId="54" applyFont="1" applyBorder="1" applyAlignment="1">
      <alignment wrapText="1"/>
      <protection/>
    </xf>
    <xf numFmtId="0" fontId="105" fillId="0" borderId="26" xfId="54" applyFont="1" applyBorder="1" applyAlignment="1">
      <alignment horizontal="center" wrapText="1"/>
      <protection/>
    </xf>
    <xf numFmtId="0" fontId="105" fillId="0" borderId="10" xfId="54" applyFont="1" applyFill="1" applyBorder="1" applyAlignment="1">
      <alignment horizontal="center" wrapText="1"/>
      <protection/>
    </xf>
    <xf numFmtId="0" fontId="105" fillId="0" borderId="27" xfId="54" applyFont="1" applyFill="1" applyBorder="1" applyAlignment="1">
      <alignment horizontal="center" wrapText="1"/>
      <protection/>
    </xf>
    <xf numFmtId="0" fontId="105" fillId="0" borderId="28" xfId="54" applyFont="1" applyBorder="1" applyAlignment="1">
      <alignment wrapText="1"/>
      <protection/>
    </xf>
    <xf numFmtId="0" fontId="105" fillId="0" borderId="11" xfId="54" applyFont="1" applyFill="1" applyBorder="1" applyAlignment="1">
      <alignment horizontal="center" wrapText="1"/>
      <protection/>
    </xf>
    <xf numFmtId="0" fontId="105" fillId="0" borderId="29" xfId="54" applyFont="1" applyFill="1" applyBorder="1" applyAlignment="1">
      <alignment horizontal="center" wrapText="1"/>
      <protection/>
    </xf>
    <xf numFmtId="0" fontId="105" fillId="0" borderId="11" xfId="54" applyFont="1" applyBorder="1" applyAlignment="1">
      <alignment horizontal="center" wrapText="1"/>
      <protection/>
    </xf>
    <xf numFmtId="0" fontId="111" fillId="0" borderId="26" xfId="54" applyFont="1" applyBorder="1" applyAlignment="1">
      <alignment horizontal="center" wrapText="1"/>
      <protection/>
    </xf>
    <xf numFmtId="0" fontId="111" fillId="0" borderId="30" xfId="54" applyFont="1" applyBorder="1" applyAlignment="1">
      <alignment horizontal="center" wrapText="1"/>
      <protection/>
    </xf>
    <xf numFmtId="0" fontId="110" fillId="0" borderId="21" xfId="54" applyFont="1" applyBorder="1">
      <alignment/>
      <protection/>
    </xf>
    <xf numFmtId="0" fontId="110" fillId="0" borderId="31" xfId="54" applyFont="1" applyBorder="1">
      <alignment/>
      <protection/>
    </xf>
    <xf numFmtId="0" fontId="110" fillId="0" borderId="32" xfId="54" applyFont="1" applyBorder="1" applyAlignment="1">
      <alignment horizontal="center"/>
      <protection/>
    </xf>
    <xf numFmtId="0" fontId="110" fillId="0" borderId="33" xfId="54" applyFont="1" applyFill="1" applyBorder="1" applyAlignment="1">
      <alignment horizontal="center"/>
      <protection/>
    </xf>
    <xf numFmtId="0" fontId="110" fillId="0" borderId="34" xfId="54" applyFont="1" applyFill="1" applyBorder="1" applyAlignment="1">
      <alignment horizontal="center"/>
      <protection/>
    </xf>
    <xf numFmtId="0" fontId="105" fillId="0" borderId="26" xfId="54" applyFont="1" applyFill="1" applyBorder="1" applyAlignment="1">
      <alignment horizontal="center" wrapText="1"/>
      <protection/>
    </xf>
    <xf numFmtId="0" fontId="105" fillId="0" borderId="27" xfId="54" applyFont="1" applyBorder="1" applyAlignment="1">
      <alignment horizontal="center" wrapText="1"/>
      <protection/>
    </xf>
    <xf numFmtId="0" fontId="105" fillId="0" borderId="30" xfId="54" applyFont="1" applyFill="1" applyBorder="1" applyAlignment="1">
      <alignment horizontal="center" wrapText="1"/>
      <protection/>
    </xf>
    <xf numFmtId="0" fontId="105" fillId="0" borderId="29" xfId="54" applyFont="1" applyBorder="1" applyAlignment="1">
      <alignment horizontal="center" wrapText="1"/>
      <protection/>
    </xf>
    <xf numFmtId="0" fontId="110" fillId="0" borderId="33" xfId="54" applyFont="1" applyBorder="1" applyAlignment="1">
      <alignment horizontal="center"/>
      <protection/>
    </xf>
    <xf numFmtId="0" fontId="110" fillId="0" borderId="34" xfId="54" applyFont="1" applyBorder="1" applyAlignment="1">
      <alignment horizontal="center"/>
      <protection/>
    </xf>
    <xf numFmtId="49" fontId="105" fillId="0" borderId="0" xfId="54" applyNumberFormat="1" applyFont="1">
      <alignment/>
      <protection/>
    </xf>
    <xf numFmtId="0" fontId="20" fillId="0" borderId="35" xfId="0" applyFont="1" applyBorder="1" applyAlignment="1">
      <alignment/>
    </xf>
    <xf numFmtId="0" fontId="20" fillId="0" borderId="35" xfId="0" applyFont="1" applyBorder="1" applyAlignment="1">
      <alignment horizontal="center"/>
    </xf>
    <xf numFmtId="49" fontId="112" fillId="0" borderId="35" xfId="54" applyNumberFormat="1" applyFont="1" applyFill="1" applyBorder="1" applyAlignment="1">
      <alignment horizontal="center" wrapText="1"/>
      <protection/>
    </xf>
    <xf numFmtId="0" fontId="20" fillId="0" borderId="0" xfId="0" applyFont="1" applyAlignment="1">
      <alignment/>
    </xf>
    <xf numFmtId="0" fontId="111" fillId="0" borderId="0" xfId="54" applyFont="1">
      <alignment/>
      <protection/>
    </xf>
    <xf numFmtId="0" fontId="112" fillId="0" borderId="35" xfId="54" applyFont="1" applyBorder="1" applyAlignment="1">
      <alignment horizontal="center"/>
      <protection/>
    </xf>
    <xf numFmtId="183" fontId="20" fillId="0" borderId="35" xfId="0" applyNumberFormat="1" applyFont="1" applyFill="1" applyBorder="1" applyAlignment="1">
      <alignment horizontal="center" vertical="top"/>
    </xf>
    <xf numFmtId="0" fontId="20" fillId="0" borderId="35" xfId="0" applyFont="1" applyFill="1" applyBorder="1" applyAlignment="1">
      <alignment horizontal="center" vertical="top"/>
    </xf>
    <xf numFmtId="0" fontId="20" fillId="0" borderId="35" xfId="0" applyFont="1" applyFill="1" applyBorder="1" applyAlignment="1">
      <alignment horizontal="center" vertical="top" wrapText="1"/>
    </xf>
    <xf numFmtId="0" fontId="29" fillId="0" borderId="35" xfId="0" applyFont="1" applyFill="1" applyBorder="1" applyAlignment="1">
      <alignment vertical="top" wrapText="1"/>
    </xf>
    <xf numFmtId="0" fontId="112" fillId="0" borderId="35" xfId="54" applyFont="1" applyFill="1" applyBorder="1" applyAlignment="1">
      <alignment horizontal="center"/>
      <protection/>
    </xf>
    <xf numFmtId="0" fontId="113" fillId="0" borderId="35" xfId="54" applyFont="1" applyFill="1" applyBorder="1" applyAlignment="1">
      <alignment horizontal="center" wrapText="1"/>
      <protection/>
    </xf>
    <xf numFmtId="14" fontId="20" fillId="0" borderId="35" xfId="0" applyNumberFormat="1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vertical="top"/>
    </xf>
    <xf numFmtId="14" fontId="20" fillId="0" borderId="35" xfId="0" applyNumberFormat="1" applyFont="1" applyFill="1" applyBorder="1" applyAlignment="1">
      <alignment horizontal="center" vertical="top"/>
    </xf>
    <xf numFmtId="14" fontId="112" fillId="0" borderId="35" xfId="54" applyNumberFormat="1" applyFont="1" applyBorder="1" applyAlignment="1">
      <alignment horizontal="center"/>
      <protection/>
    </xf>
    <xf numFmtId="0" fontId="113" fillId="0" borderId="35" xfId="54" applyNumberFormat="1" applyFont="1" applyFill="1" applyBorder="1" applyAlignment="1">
      <alignment horizontal="center"/>
      <protection/>
    </xf>
    <xf numFmtId="49" fontId="105" fillId="0" borderId="0" xfId="54" applyNumberFormat="1" applyFont="1" applyAlignment="1">
      <alignment horizontal="center"/>
      <protection/>
    </xf>
    <xf numFmtId="0" fontId="108" fillId="0" borderId="35" xfId="54" applyFont="1" applyBorder="1" applyAlignment="1">
      <alignment horizontal="center" vertical="center"/>
      <protection/>
    </xf>
    <xf numFmtId="0" fontId="114" fillId="35" borderId="35" xfId="54" applyFont="1" applyFill="1" applyBorder="1" applyAlignment="1">
      <alignment horizontal="center" vertical="center" wrapText="1"/>
      <protection/>
    </xf>
    <xf numFmtId="49" fontId="114" fillId="35" borderId="35" xfId="54" applyNumberFormat="1" applyFont="1" applyFill="1" applyBorder="1" applyAlignment="1">
      <alignment horizontal="center" vertical="center" wrapText="1"/>
      <protection/>
    </xf>
    <xf numFmtId="0" fontId="98" fillId="0" borderId="0" xfId="54" applyFont="1" applyAlignment="1">
      <alignment horizontal="center" vertical="center"/>
      <protection/>
    </xf>
    <xf numFmtId="0" fontId="115" fillId="35" borderId="35" xfId="54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2" fillId="0" borderId="0" xfId="53" applyFont="1" applyAlignment="1">
      <alignment/>
      <protection/>
    </xf>
    <xf numFmtId="0" fontId="116" fillId="0" borderId="0" xfId="54" applyFont="1" applyAlignment="1">
      <alignment horizontal="left"/>
      <protection/>
    </xf>
    <xf numFmtId="0" fontId="110" fillId="0" borderId="20" xfId="54" applyFont="1" applyBorder="1" applyAlignment="1">
      <alignment horizontal="center" vertical="top" wrapText="1"/>
      <protection/>
    </xf>
    <xf numFmtId="0" fontId="110" fillId="0" borderId="20" xfId="54" applyFont="1" applyBorder="1" applyAlignment="1">
      <alignment wrapText="1"/>
      <protection/>
    </xf>
    <xf numFmtId="0" fontId="113" fillId="36" borderId="10" xfId="54" applyFont="1" applyFill="1" applyBorder="1" applyAlignment="1">
      <alignment horizontal="center" vertical="center" wrapText="1"/>
      <protection/>
    </xf>
    <xf numFmtId="0" fontId="110" fillId="0" borderId="10" xfId="54" applyFont="1" applyBorder="1" applyAlignment="1">
      <alignment horizontal="center" vertical="top" wrapText="1"/>
      <protection/>
    </xf>
    <xf numFmtId="0" fontId="110" fillId="0" borderId="10" xfId="54" applyFont="1" applyBorder="1" applyAlignment="1">
      <alignment wrapText="1"/>
      <protection/>
    </xf>
    <xf numFmtId="0" fontId="110" fillId="0" borderId="10" xfId="54" applyFont="1" applyBorder="1" applyAlignment="1">
      <alignment horizontal="center" vertical="center" wrapText="1"/>
      <protection/>
    </xf>
    <xf numFmtId="0" fontId="110" fillId="0" borderId="10" xfId="54" applyFont="1" applyBorder="1" applyAlignment="1">
      <alignment vertical="center" wrapText="1"/>
      <protection/>
    </xf>
    <xf numFmtId="1" fontId="113" fillId="36" borderId="10" xfId="54" applyNumberFormat="1" applyFont="1" applyFill="1" applyBorder="1" applyAlignment="1">
      <alignment horizontal="center" vertical="center" wrapText="1"/>
      <protection/>
    </xf>
    <xf numFmtId="0" fontId="108" fillId="37" borderId="36" xfId="54" applyFont="1" applyFill="1" applyBorder="1" applyAlignment="1">
      <alignment horizontal="center" vertical="center" wrapText="1"/>
      <protection/>
    </xf>
    <xf numFmtId="0" fontId="112" fillId="36" borderId="10" xfId="54" applyFont="1" applyFill="1" applyBorder="1" applyAlignment="1">
      <alignment horizontal="center" wrapText="1"/>
      <protection/>
    </xf>
    <xf numFmtId="0" fontId="25" fillId="0" borderId="21" xfId="0" applyFont="1" applyBorder="1" applyAlignment="1">
      <alignment vertical="top" wrapText="1"/>
    </xf>
    <xf numFmtId="0" fontId="25" fillId="0" borderId="21" xfId="0" applyFont="1" applyBorder="1" applyAlignment="1">
      <alignment horizontal="center" vertical="top" wrapText="1"/>
    </xf>
    <xf numFmtId="20" fontId="25" fillId="0" borderId="21" xfId="0" applyNumberFormat="1" applyFont="1" applyBorder="1" applyAlignment="1">
      <alignment horizontal="center" vertical="top" wrapText="1"/>
    </xf>
    <xf numFmtId="0" fontId="117" fillId="0" borderId="21" xfId="0" applyFont="1" applyBorder="1" applyAlignment="1">
      <alignment vertical="top" wrapText="1"/>
    </xf>
    <xf numFmtId="0" fontId="117" fillId="0" borderId="21" xfId="0" applyFont="1" applyBorder="1" applyAlignment="1">
      <alignment horizontal="center" vertical="top" wrapText="1"/>
    </xf>
    <xf numFmtId="0" fontId="118" fillId="0" borderId="21" xfId="0" applyFont="1" applyBorder="1" applyAlignment="1">
      <alignment vertical="top" wrapText="1"/>
    </xf>
    <xf numFmtId="0" fontId="118" fillId="0" borderId="21" xfId="0" applyFont="1" applyBorder="1" applyAlignment="1">
      <alignment horizontal="center" vertical="top" wrapText="1"/>
    </xf>
    <xf numFmtId="0" fontId="26" fillId="0" borderId="21" xfId="0" applyFont="1" applyBorder="1" applyAlignment="1">
      <alignment vertical="top" wrapText="1"/>
    </xf>
    <xf numFmtId="0" fontId="112" fillId="35" borderId="10" xfId="54" applyFont="1" applyFill="1" applyBorder="1" applyAlignment="1">
      <alignment horizontal="center" vertical="top" wrapText="1"/>
      <protection/>
    </xf>
    <xf numFmtId="0" fontId="112" fillId="35" borderId="1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/>
    </xf>
    <xf numFmtId="2" fontId="112" fillId="0" borderId="35" xfId="54" applyNumberFormat="1" applyFont="1" applyBorder="1" applyAlignment="1">
      <alignment horizontal="center"/>
      <protection/>
    </xf>
    <xf numFmtId="0" fontId="108" fillId="37" borderId="37" xfId="54" applyFont="1" applyFill="1" applyBorder="1" applyAlignment="1">
      <alignment horizontal="center" vertical="center" wrapText="1"/>
      <protection/>
    </xf>
    <xf numFmtId="0" fontId="108" fillId="37" borderId="10" xfId="54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/>
    </xf>
    <xf numFmtId="2" fontId="112" fillId="36" borderId="10" xfId="54" applyNumberFormat="1" applyFont="1" applyFill="1" applyBorder="1" applyAlignment="1">
      <alignment horizontal="center" wrapText="1"/>
      <protection/>
    </xf>
    <xf numFmtId="2" fontId="105" fillId="0" borderId="0" xfId="54" applyNumberFormat="1" applyFont="1">
      <alignment/>
      <protection/>
    </xf>
    <xf numFmtId="2" fontId="108" fillId="37" borderId="10" xfId="54" applyNumberFormat="1" applyFont="1" applyFill="1" applyBorder="1" applyAlignment="1">
      <alignment horizontal="center" vertical="center" wrapText="1"/>
      <protection/>
    </xf>
    <xf numFmtId="0" fontId="26" fillId="0" borderId="2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0" fillId="0" borderId="0" xfId="0" applyFont="1" applyAlignment="1">
      <alignment vertical="center" wrapText="1"/>
    </xf>
    <xf numFmtId="0" fontId="26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112" fillId="0" borderId="0" xfId="54" applyFont="1" applyBorder="1" applyAlignment="1">
      <alignment horizontal="center"/>
      <protection/>
    </xf>
    <xf numFmtId="0" fontId="112" fillId="0" borderId="0" xfId="54" applyFont="1" applyBorder="1">
      <alignment/>
      <protection/>
    </xf>
    <xf numFmtId="0" fontId="20" fillId="0" borderId="0" xfId="0" applyFont="1" applyFill="1" applyBorder="1" applyAlignment="1">
      <alignment vertical="top"/>
    </xf>
    <xf numFmtId="1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49" fontId="112" fillId="0" borderId="0" xfId="54" applyNumberFormat="1" applyFont="1" applyFill="1" applyBorder="1" applyAlignment="1">
      <alignment horizontal="center" wrapText="1"/>
      <protection/>
    </xf>
    <xf numFmtId="0" fontId="113" fillId="0" borderId="0" xfId="54" applyFont="1" applyFill="1" applyBorder="1" applyAlignment="1">
      <alignment horizontal="center" wrapText="1"/>
      <protection/>
    </xf>
    <xf numFmtId="0" fontId="119" fillId="0" borderId="0" xfId="54" applyFont="1" applyBorder="1" applyAlignment="1">
      <alignment horizontal="center"/>
      <protection/>
    </xf>
    <xf numFmtId="0" fontId="112" fillId="0" borderId="0" xfId="54" applyFont="1" applyFill="1" applyBorder="1" applyAlignment="1">
      <alignment horizontal="center"/>
      <protection/>
    </xf>
    <xf numFmtId="20" fontId="25" fillId="0" borderId="21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5" fillId="3" borderId="21" xfId="0" applyFont="1" applyFill="1" applyBorder="1" applyAlignment="1">
      <alignment vertical="top" wrapText="1"/>
    </xf>
    <xf numFmtId="0" fontId="25" fillId="3" borderId="21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34" fillId="0" borderId="39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38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 horizontal="center" vertical="top" wrapText="1"/>
    </xf>
    <xf numFmtId="0" fontId="20" fillId="0" borderId="21" xfId="0" applyFont="1" applyBorder="1" applyAlignment="1">
      <alignment/>
    </xf>
    <xf numFmtId="0" fontId="33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 vertical="center" wrapText="1"/>
    </xf>
    <xf numFmtId="0" fontId="27" fillId="38" borderId="40" xfId="0" applyFont="1" applyFill="1" applyBorder="1" applyAlignment="1">
      <alignment horizontal="left" vertical="center"/>
    </xf>
    <xf numFmtId="0" fontId="27" fillId="38" borderId="39" xfId="0" applyFont="1" applyFill="1" applyBorder="1" applyAlignment="1">
      <alignment horizontal="left" vertical="center"/>
    </xf>
    <xf numFmtId="0" fontId="27" fillId="38" borderId="40" xfId="0" applyFont="1" applyFill="1" applyBorder="1" applyAlignment="1">
      <alignment horizontal="left" vertical="center" wrapText="1"/>
    </xf>
    <xf numFmtId="0" fontId="27" fillId="38" borderId="39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12" fillId="0" borderId="35" xfId="54" applyFont="1" applyFill="1" applyBorder="1" applyAlignment="1">
      <alignment/>
      <protection/>
    </xf>
    <xf numFmtId="0" fontId="20" fillId="0" borderId="35" xfId="0" applyFont="1" applyFill="1" applyBorder="1" applyAlignment="1">
      <alignment/>
    </xf>
    <xf numFmtId="0" fontId="112" fillId="0" borderId="35" xfId="54" applyFont="1" applyFill="1" applyBorder="1">
      <alignment/>
      <protection/>
    </xf>
    <xf numFmtId="0" fontId="116" fillId="0" borderId="0" xfId="54" applyFont="1" applyAlignment="1">
      <alignment horizontal="center"/>
      <protection/>
    </xf>
    <xf numFmtId="0" fontId="105" fillId="0" borderId="35" xfId="54" applyFont="1" applyBorder="1" applyAlignment="1">
      <alignment horizontal="center"/>
      <protection/>
    </xf>
    <xf numFmtId="49" fontId="105" fillId="0" borderId="35" xfId="54" applyNumberFormat="1" applyFont="1" applyBorder="1" applyAlignment="1">
      <alignment horizontal="center"/>
      <protection/>
    </xf>
    <xf numFmtId="0" fontId="112" fillId="0" borderId="35" xfId="54" applyNumberFormat="1" applyFont="1" applyBorder="1" applyAlignment="1">
      <alignment horizontal="center"/>
      <protection/>
    </xf>
    <xf numFmtId="0" fontId="20" fillId="0" borderId="35" xfId="0" applyFont="1" applyFill="1" applyBorder="1" applyAlignment="1">
      <alignment vertical="top" wrapText="1"/>
    </xf>
    <xf numFmtId="0" fontId="26" fillId="0" borderId="35" xfId="0" applyFont="1" applyFill="1" applyBorder="1" applyAlignment="1">
      <alignment vertical="top" wrapText="1"/>
    </xf>
    <xf numFmtId="0" fontId="26" fillId="0" borderId="35" xfId="0" applyFont="1" applyBorder="1" applyAlignment="1">
      <alignment/>
    </xf>
    <xf numFmtId="0" fontId="106" fillId="0" borderId="35" xfId="54" applyFont="1" applyBorder="1" applyAlignment="1">
      <alignment horizontal="center"/>
      <protection/>
    </xf>
    <xf numFmtId="0" fontId="108" fillId="37" borderId="43" xfId="54" applyFont="1" applyFill="1" applyBorder="1" applyAlignment="1">
      <alignment horizontal="center" vertical="center" wrapText="1"/>
      <protection/>
    </xf>
    <xf numFmtId="0" fontId="110" fillId="36" borderId="18" xfId="54" applyFont="1" applyFill="1" applyBorder="1" applyAlignment="1">
      <alignment horizontal="center" vertical="center" wrapText="1"/>
      <protection/>
    </xf>
    <xf numFmtId="0" fontId="120" fillId="0" borderId="20" xfId="54" applyFont="1" applyBorder="1" applyAlignment="1">
      <alignment horizontal="center" wrapText="1"/>
      <protection/>
    </xf>
    <xf numFmtId="0" fontId="1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04" fillId="0" borderId="0" xfId="54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112" fillId="35" borderId="22" xfId="0" applyFont="1" applyFill="1" applyBorder="1" applyAlignment="1">
      <alignment horizontal="center" vertical="top" wrapText="1"/>
    </xf>
    <xf numFmtId="0" fontId="112" fillId="35" borderId="44" xfId="0" applyFont="1" applyFill="1" applyBorder="1" applyAlignment="1">
      <alignment horizontal="center" vertical="top" wrapText="1"/>
    </xf>
    <xf numFmtId="0" fontId="112" fillId="35" borderId="45" xfId="0" applyFont="1" applyFill="1" applyBorder="1" applyAlignment="1">
      <alignment horizontal="center" vertical="top" wrapText="1"/>
    </xf>
    <xf numFmtId="0" fontId="27" fillId="38" borderId="31" xfId="0" applyFont="1" applyFill="1" applyBorder="1" applyAlignment="1">
      <alignment horizontal="left" vertical="center" wrapText="1"/>
    </xf>
    <xf numFmtId="0" fontId="27" fillId="38" borderId="46" xfId="0" applyFont="1" applyFill="1" applyBorder="1" applyAlignment="1">
      <alignment horizontal="left" vertical="center" wrapText="1"/>
    </xf>
    <xf numFmtId="0" fontId="27" fillId="38" borderId="39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vertical="center"/>
    </xf>
    <xf numFmtId="0" fontId="27" fillId="38" borderId="46" xfId="0" applyFont="1" applyFill="1" applyBorder="1" applyAlignment="1">
      <alignment horizontal="left" vertical="center"/>
    </xf>
    <xf numFmtId="0" fontId="27" fillId="38" borderId="48" xfId="0" applyFont="1" applyFill="1" applyBorder="1" applyAlignment="1">
      <alignment horizontal="left" vertical="center"/>
    </xf>
    <xf numFmtId="0" fontId="27" fillId="39" borderId="21" xfId="0" applyFont="1" applyFill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46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vertical="top" wrapText="1"/>
    </xf>
    <xf numFmtId="0" fontId="26" fillId="39" borderId="21" xfId="0" applyFont="1" applyFill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7" fillId="31" borderId="0" xfId="0" applyFont="1" applyFill="1" applyBorder="1" applyAlignment="1">
      <alignment horizontal="center" vertical="top" wrapText="1"/>
    </xf>
    <xf numFmtId="0" fontId="26" fillId="31" borderId="21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38" borderId="49" xfId="0" applyFont="1" applyFill="1" applyBorder="1" applyAlignment="1">
      <alignment horizontal="left" vertical="center"/>
    </xf>
    <xf numFmtId="0" fontId="27" fillId="38" borderId="50" xfId="0" applyFont="1" applyFill="1" applyBorder="1" applyAlignment="1">
      <alignment horizontal="left" vertical="center"/>
    </xf>
    <xf numFmtId="0" fontId="27" fillId="38" borderId="51" xfId="0" applyFont="1" applyFill="1" applyBorder="1" applyAlignment="1">
      <alignment horizontal="left" vertical="center"/>
    </xf>
    <xf numFmtId="0" fontId="27" fillId="38" borderId="31" xfId="0" applyFont="1" applyFill="1" applyBorder="1" applyAlignment="1">
      <alignment horizontal="left" vertical="center"/>
    </xf>
    <xf numFmtId="0" fontId="26" fillId="39" borderId="42" xfId="0" applyFont="1" applyFill="1" applyBorder="1" applyAlignment="1">
      <alignment horizontal="center" vertical="top" wrapText="1"/>
    </xf>
    <xf numFmtId="0" fontId="27" fillId="38" borderId="51" xfId="0" applyFont="1" applyFill="1" applyBorder="1" applyAlignment="1">
      <alignment horizontal="left" vertical="center" wrapText="1"/>
    </xf>
    <xf numFmtId="0" fontId="27" fillId="38" borderId="49" xfId="0" applyFont="1" applyFill="1" applyBorder="1" applyAlignment="1">
      <alignment horizontal="left" vertical="center" wrapText="1"/>
    </xf>
    <xf numFmtId="0" fontId="15" fillId="33" borderId="38" xfId="0" applyFont="1" applyFill="1" applyBorder="1" applyAlignment="1">
      <alignment horizontal="center" vertical="top" wrapText="1"/>
    </xf>
    <xf numFmtId="0" fontId="15" fillId="33" borderId="52" xfId="0" applyFont="1" applyFill="1" applyBorder="1" applyAlignment="1">
      <alignment horizontal="center" vertical="top" wrapText="1"/>
    </xf>
    <xf numFmtId="0" fontId="15" fillId="33" borderId="53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104775</xdr:rowOff>
    </xdr:from>
    <xdr:ext cx="7239000" cy="2695575"/>
    <xdr:sp>
      <xdr:nvSpPr>
        <xdr:cNvPr id="1" name="Прямоугольник 1"/>
        <xdr:cNvSpPr>
          <a:spLocks/>
        </xdr:cNvSpPr>
      </xdr:nvSpPr>
      <xdr:spPr>
        <a:xfrm>
          <a:off x="0" y="3648075"/>
          <a:ext cx="7239000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Чемпіонат України
</a:t>
          </a:r>
          <a:r>
            <a:rPr lang="en-US" cap="none" sz="2800" b="1" i="0" u="none" baseline="0">
              <a:solidFill>
                <a:srgbClr val="000000"/>
              </a:solidFill>
            </a:rPr>
            <a:t>серед юніорів</a:t>
          </a:r>
        </a:p>
      </xdr:txBody>
    </xdr:sp>
    <xdr:clientData/>
  </xdr:oneCellAnchor>
  <xdr:oneCellAnchor>
    <xdr:from>
      <xdr:col>0</xdr:col>
      <xdr:colOff>0</xdr:colOff>
      <xdr:row>22</xdr:row>
      <xdr:rowOff>152400</xdr:rowOff>
    </xdr:from>
    <xdr:ext cx="7219950" cy="1733550"/>
    <xdr:sp>
      <xdr:nvSpPr>
        <xdr:cNvPr id="2" name="Прямоугольник 2"/>
        <xdr:cNvSpPr>
          <a:spLocks/>
        </xdr:cNvSpPr>
      </xdr:nvSpPr>
      <xdr:spPr>
        <a:xfrm>
          <a:off x="0" y="3857625"/>
          <a:ext cx="72199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476375" cy="257175"/>
    <xdr:sp>
      <xdr:nvSpPr>
        <xdr:cNvPr id="3" name="Прямоугольник 4"/>
        <xdr:cNvSpPr>
          <a:spLocks/>
        </xdr:cNvSpPr>
      </xdr:nvSpPr>
      <xdr:spPr>
        <a:xfrm>
          <a:off x="0" y="9753600"/>
          <a:ext cx="1476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7219950" cy="1323975"/>
    <xdr:sp>
      <xdr:nvSpPr>
        <xdr:cNvPr id="4" name="Прямоугольник 2"/>
        <xdr:cNvSpPr>
          <a:spLocks/>
        </xdr:cNvSpPr>
      </xdr:nvSpPr>
      <xdr:spPr>
        <a:xfrm>
          <a:off x="0" y="9753600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56</xdr:row>
      <xdr:rowOff>0</xdr:rowOff>
    </xdr:from>
    <xdr:ext cx="6638925" cy="590550"/>
    <xdr:sp>
      <xdr:nvSpPr>
        <xdr:cNvPr id="5" name="Прямоугольник 3"/>
        <xdr:cNvSpPr>
          <a:spLocks/>
        </xdr:cNvSpPr>
      </xdr:nvSpPr>
      <xdr:spPr>
        <a:xfrm>
          <a:off x="171450" y="9753600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7239000" cy="3086100"/>
    <xdr:sp>
      <xdr:nvSpPr>
        <xdr:cNvPr id="6" name="Прямоугольник 7"/>
        <xdr:cNvSpPr>
          <a:spLocks/>
        </xdr:cNvSpPr>
      </xdr:nvSpPr>
      <xdr:spPr>
        <a:xfrm>
          <a:off x="0" y="9753600"/>
          <a:ext cx="72390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7219950" cy="1323975"/>
    <xdr:sp>
      <xdr:nvSpPr>
        <xdr:cNvPr id="7" name="Прямоугольник 2"/>
        <xdr:cNvSpPr>
          <a:spLocks/>
        </xdr:cNvSpPr>
      </xdr:nvSpPr>
      <xdr:spPr>
        <a:xfrm>
          <a:off x="0" y="9753600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56</xdr:row>
      <xdr:rowOff>0</xdr:rowOff>
    </xdr:from>
    <xdr:ext cx="6638925" cy="590550"/>
    <xdr:sp>
      <xdr:nvSpPr>
        <xdr:cNvPr id="8" name="Прямоугольник 3"/>
        <xdr:cNvSpPr>
          <a:spLocks/>
        </xdr:cNvSpPr>
      </xdr:nvSpPr>
      <xdr:spPr>
        <a:xfrm>
          <a:off x="171450" y="9753600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57</xdr:row>
      <xdr:rowOff>0</xdr:rowOff>
    </xdr:from>
    <xdr:ext cx="1771650" cy="590550"/>
    <xdr:sp>
      <xdr:nvSpPr>
        <xdr:cNvPr id="9" name="Прямоугольник 3"/>
        <xdr:cNvSpPr>
          <a:spLocks/>
        </xdr:cNvSpPr>
      </xdr:nvSpPr>
      <xdr:spPr>
        <a:xfrm>
          <a:off x="171450" y="9915525"/>
          <a:ext cx="1771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133350</xdr:colOff>
      <xdr:row>11</xdr:row>
      <xdr:rowOff>142875</xdr:rowOff>
    </xdr:from>
    <xdr:to>
      <xdr:col>7</xdr:col>
      <xdr:colOff>438150</xdr:colOff>
      <xdr:row>17</xdr:row>
      <xdr:rowOff>123825</xdr:rowOff>
    </xdr:to>
    <xdr:pic>
      <xdr:nvPicPr>
        <xdr:cNvPr id="10" name="Рисунок 10" descr="ФЛАУ ло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066925"/>
          <a:ext cx="3743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2</xdr:col>
      <xdr:colOff>457200</xdr:colOff>
      <xdr:row>4</xdr:row>
      <xdr:rowOff>180975</xdr:rowOff>
    </xdr:to>
    <xdr:pic>
      <xdr:nvPicPr>
        <xdr:cNvPr id="1" name="Рисунок 1" descr="ФЛАУ ло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3200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1476375</xdr:colOff>
      <xdr:row>5</xdr:row>
      <xdr:rowOff>180975</xdr:rowOff>
    </xdr:to>
    <xdr:pic>
      <xdr:nvPicPr>
        <xdr:cNvPr id="1" name="Рисунок 2" descr="ФЛАУ ло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2800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4</xdr:col>
      <xdr:colOff>381000</xdr:colOff>
      <xdr:row>3</xdr:row>
      <xdr:rowOff>142875</xdr:rowOff>
    </xdr:to>
    <xdr:pic>
      <xdr:nvPicPr>
        <xdr:cNvPr id="1" name="Рисунок 2" descr="ФЛАУ ло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3200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0</xdr:row>
      <xdr:rowOff>247650</xdr:rowOff>
    </xdr:from>
    <xdr:to>
      <xdr:col>17</xdr:col>
      <xdr:colOff>219075</xdr:colOff>
      <xdr:row>3</xdr:row>
      <xdr:rowOff>133350</xdr:rowOff>
    </xdr:to>
    <xdr:pic>
      <xdr:nvPicPr>
        <xdr:cNvPr id="2" name="Рисунок 3" descr="ФЛАУ ло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247650"/>
          <a:ext cx="2981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200025</xdr:rowOff>
    </xdr:from>
    <xdr:to>
      <xdr:col>4</xdr:col>
      <xdr:colOff>638175</xdr:colOff>
      <xdr:row>4</xdr:row>
      <xdr:rowOff>47625</xdr:rowOff>
    </xdr:to>
    <xdr:pic>
      <xdr:nvPicPr>
        <xdr:cNvPr id="1" name="Рисунок 1" descr="ФЛАУ ло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0025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2</xdr:col>
      <xdr:colOff>714375</xdr:colOff>
      <xdr:row>4</xdr:row>
      <xdr:rowOff>9525</xdr:rowOff>
    </xdr:to>
    <xdr:pic>
      <xdr:nvPicPr>
        <xdr:cNvPr id="1" name="Рисунок 1" descr="ФЛАУ ло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2886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H30" sqref="H30"/>
    </sheetView>
  </sheetViews>
  <sheetFormatPr defaultColWidth="9.00390625" defaultRowHeight="12.75"/>
  <cols>
    <col min="9" max="9" width="11.375" style="0" customWidth="1"/>
    <col min="10" max="10" width="11.75390625" style="0" customWidth="1"/>
  </cols>
  <sheetData>
    <row r="1" spans="1:10" ht="15" customHeight="1">
      <c r="A1" s="235" t="s">
        <v>118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5" customHeight="1">
      <c r="A2" s="10"/>
      <c r="B2" s="10"/>
      <c r="C2" s="10"/>
      <c r="D2" s="10"/>
      <c r="E2" s="62"/>
      <c r="F2" s="10"/>
      <c r="G2" s="10"/>
      <c r="H2" s="10"/>
      <c r="I2" s="10"/>
      <c r="J2" s="10"/>
    </row>
    <row r="3" spans="1:10" ht="15" customHeight="1">
      <c r="A3" s="235" t="s">
        <v>6</v>
      </c>
      <c r="B3" s="235"/>
      <c r="C3" s="235"/>
      <c r="D3" s="235"/>
      <c r="E3" s="235"/>
      <c r="F3" s="235"/>
      <c r="G3" s="235"/>
      <c r="H3" s="235"/>
      <c r="I3" s="235"/>
      <c r="J3" s="235"/>
    </row>
    <row r="4" ht="15" customHeight="1">
      <c r="E4" s="71"/>
    </row>
    <row r="5" spans="1:10" ht="15" customHeight="1">
      <c r="A5" s="235" t="s">
        <v>138</v>
      </c>
      <c r="B5" s="235"/>
      <c r="C5" s="235"/>
      <c r="D5" s="235"/>
      <c r="E5" s="235"/>
      <c r="F5" s="235"/>
      <c r="G5" s="235"/>
      <c r="H5" s="235"/>
      <c r="I5" s="235"/>
      <c r="J5" s="235"/>
    </row>
    <row r="26" spans="1:10" ht="24.75" customHeight="1">
      <c r="A26" s="5"/>
      <c r="B26" s="5"/>
      <c r="C26" s="5"/>
      <c r="D26" s="5"/>
      <c r="E26" s="5"/>
      <c r="G26" s="5"/>
      <c r="H26" s="5"/>
      <c r="I26" s="5"/>
      <c r="J26" s="5"/>
    </row>
    <row r="50" spans="3:9" ht="20.25">
      <c r="C50" s="2"/>
      <c r="E50" s="14"/>
      <c r="F50" s="12"/>
      <c r="G50" s="12"/>
      <c r="H50" s="12"/>
      <c r="I50" s="12"/>
    </row>
    <row r="52" spans="1:10" ht="20.25">
      <c r="A52" s="236" t="s">
        <v>139</v>
      </c>
      <c r="B52" s="236"/>
      <c r="C52" s="236"/>
      <c r="D52" s="236"/>
      <c r="E52" s="236"/>
      <c r="F52" s="236"/>
      <c r="G52" s="236"/>
      <c r="H52" s="236"/>
      <c r="I52" s="236"/>
      <c r="J52" s="236"/>
    </row>
    <row r="53" ht="20.25">
      <c r="E53" s="42"/>
    </row>
    <row r="54" spans="1:10" ht="21">
      <c r="A54" s="237" t="s">
        <v>221</v>
      </c>
      <c r="B54" s="237"/>
      <c r="C54" s="237"/>
      <c r="D54" s="237"/>
      <c r="E54" s="237"/>
      <c r="F54" s="237"/>
      <c r="G54" s="237"/>
      <c r="H54" s="237"/>
      <c r="I54" s="237"/>
      <c r="J54" s="237"/>
    </row>
  </sheetData>
  <sheetProtection/>
  <mergeCells count="5">
    <mergeCell ref="A1:J1"/>
    <mergeCell ref="A3:J3"/>
    <mergeCell ref="A5:J5"/>
    <mergeCell ref="A52:J52"/>
    <mergeCell ref="A54:J5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">
      <selection activeCell="G29" sqref="G29"/>
    </sheetView>
  </sheetViews>
  <sheetFormatPr defaultColWidth="9.00390625" defaultRowHeight="12.75"/>
  <cols>
    <col min="1" max="1" width="9.125" style="24" customWidth="1"/>
    <col min="2" max="2" width="26.875" style="24" customWidth="1"/>
    <col min="3" max="3" width="7.25390625" style="24" customWidth="1"/>
    <col min="4" max="4" width="9.125" style="24" customWidth="1"/>
    <col min="5" max="5" width="13.75390625" style="24" customWidth="1"/>
    <col min="6" max="6" width="8.125" style="24" customWidth="1"/>
    <col min="7" max="7" width="21.875" style="24" customWidth="1"/>
    <col min="8" max="8" width="15.875" style="24" customWidth="1"/>
    <col min="9" max="11" width="9.125" style="24" customWidth="1"/>
    <col min="12" max="12" width="11.875" style="24" customWidth="1"/>
    <col min="13" max="16384" width="9.125" style="24" customWidth="1"/>
  </cols>
  <sheetData>
    <row r="1" spans="1:10" ht="20.25" customHeight="1">
      <c r="A1" s="11"/>
      <c r="D1" s="47"/>
      <c r="E1" s="167" t="s">
        <v>222</v>
      </c>
      <c r="F1" s="47"/>
      <c r="G1" s="47"/>
      <c r="H1" s="40"/>
      <c r="I1" s="40"/>
      <c r="J1" s="40"/>
    </row>
    <row r="2" spans="1:10" ht="20.25" customHeight="1">
      <c r="A2" s="11"/>
      <c r="F2" s="47"/>
      <c r="G2" s="47"/>
      <c r="H2" s="40"/>
      <c r="I2" s="40"/>
      <c r="J2" s="40"/>
    </row>
    <row r="3" spans="4:9" ht="21.75" customHeight="1">
      <c r="D3" s="46"/>
      <c r="E3" s="51"/>
      <c r="F3" s="46"/>
      <c r="G3" s="46"/>
      <c r="H3" s="12"/>
      <c r="I3" s="12"/>
    </row>
    <row r="4" spans="6:11" ht="18.75">
      <c r="F4" s="14"/>
      <c r="G4" s="52" t="s">
        <v>223</v>
      </c>
      <c r="H4" s="12"/>
      <c r="J4" s="43"/>
      <c r="K4" s="12"/>
    </row>
    <row r="5" spans="6:11" ht="18.75">
      <c r="F5" s="14"/>
      <c r="G5" s="39"/>
      <c r="H5" s="12"/>
      <c r="J5" s="43"/>
      <c r="K5" s="12"/>
    </row>
    <row r="6" spans="3:9" ht="20.25" customHeight="1">
      <c r="C6" s="25"/>
      <c r="D6" s="25" t="s">
        <v>1</v>
      </c>
      <c r="E6" s="25"/>
      <c r="F6" s="25"/>
      <c r="G6" s="25"/>
      <c r="H6" s="25"/>
      <c r="I6" s="25"/>
    </row>
    <row r="7" ht="12.75">
      <c r="B7" s="26"/>
    </row>
    <row r="8" spans="2:7" ht="15">
      <c r="B8" s="30"/>
      <c r="D8" s="29"/>
      <c r="E8" s="29"/>
      <c r="F8" s="29"/>
      <c r="G8" s="29"/>
    </row>
    <row r="9" spans="2:7" ht="15">
      <c r="B9" s="27" t="s">
        <v>53</v>
      </c>
      <c r="D9" s="28" t="s">
        <v>193</v>
      </c>
      <c r="E9" s="28"/>
      <c r="F9" s="28" t="s">
        <v>54</v>
      </c>
      <c r="G9" s="29" t="s">
        <v>194</v>
      </c>
    </row>
    <row r="10" spans="2:7" ht="15">
      <c r="B10" s="27" t="s">
        <v>55</v>
      </c>
      <c r="D10" s="29" t="s">
        <v>106</v>
      </c>
      <c r="E10" s="29"/>
      <c r="F10" s="29" t="s">
        <v>54</v>
      </c>
      <c r="G10" s="29" t="s">
        <v>107</v>
      </c>
    </row>
    <row r="11" spans="2:7" ht="15.75">
      <c r="B11" s="27" t="s">
        <v>2</v>
      </c>
      <c r="C11" s="30"/>
      <c r="D11" s="28" t="s">
        <v>195</v>
      </c>
      <c r="E11" s="29"/>
      <c r="F11" s="29" t="s">
        <v>54</v>
      </c>
      <c r="G11" s="29" t="s">
        <v>194</v>
      </c>
    </row>
    <row r="12" spans="2:7" ht="15.75">
      <c r="B12" s="27" t="s">
        <v>57</v>
      </c>
      <c r="C12" s="30"/>
      <c r="D12" s="29" t="s">
        <v>289</v>
      </c>
      <c r="E12" s="29"/>
      <c r="F12" s="29" t="s">
        <v>54</v>
      </c>
      <c r="G12" s="29" t="s">
        <v>194</v>
      </c>
    </row>
    <row r="13" spans="2:7" ht="15.75">
      <c r="B13" s="27" t="s">
        <v>3</v>
      </c>
      <c r="C13" s="30"/>
      <c r="D13" s="29" t="s">
        <v>87</v>
      </c>
      <c r="E13" s="28"/>
      <c r="F13" s="28" t="s">
        <v>54</v>
      </c>
      <c r="G13" s="28" t="s">
        <v>10</v>
      </c>
    </row>
    <row r="15" spans="2:3" ht="15">
      <c r="B15" s="30"/>
      <c r="C15" s="30"/>
    </row>
    <row r="16" spans="2:7" ht="15.75">
      <c r="B16" s="27" t="s">
        <v>4</v>
      </c>
      <c r="C16" s="30"/>
      <c r="D16" s="29"/>
      <c r="E16" s="29"/>
      <c r="F16" s="29"/>
      <c r="G16" s="29"/>
    </row>
    <row r="17" spans="2:7" ht="15">
      <c r="B17" s="31" t="s">
        <v>58</v>
      </c>
      <c r="C17" s="30"/>
      <c r="D17" s="28" t="s">
        <v>100</v>
      </c>
      <c r="F17" s="29" t="s">
        <v>0</v>
      </c>
      <c r="G17" s="28" t="s">
        <v>101</v>
      </c>
    </row>
    <row r="18" spans="2:7" ht="15">
      <c r="B18" s="31"/>
      <c r="D18" s="28"/>
      <c r="E18" s="28"/>
      <c r="F18" s="28"/>
      <c r="G18" s="29"/>
    </row>
    <row r="19" spans="2:7" ht="15">
      <c r="B19" s="31"/>
      <c r="D19" s="28"/>
      <c r="E19" s="28"/>
      <c r="F19" s="28"/>
      <c r="G19" s="28"/>
    </row>
    <row r="20" spans="2:7" ht="15">
      <c r="B20" s="31" t="s">
        <v>59</v>
      </c>
      <c r="C20" s="30"/>
      <c r="D20" s="29" t="s">
        <v>60</v>
      </c>
      <c r="E20" s="29"/>
      <c r="F20" s="29" t="s">
        <v>54</v>
      </c>
      <c r="G20" s="29" t="s">
        <v>61</v>
      </c>
    </row>
    <row r="21" spans="2:7" ht="15">
      <c r="B21" s="31"/>
      <c r="C21" s="30"/>
      <c r="D21" s="29"/>
      <c r="E21" s="29"/>
      <c r="F21" s="29"/>
      <c r="G21" s="29"/>
    </row>
    <row r="22" spans="2:7" ht="15">
      <c r="B22" s="31"/>
      <c r="C22" s="30"/>
      <c r="D22" s="29"/>
      <c r="E22" s="29"/>
      <c r="F22" s="29"/>
      <c r="G22" s="29"/>
    </row>
    <row r="23" spans="2:3" ht="15">
      <c r="B23" s="31"/>
      <c r="C23" s="30"/>
    </row>
    <row r="24" spans="2:7" ht="15.75">
      <c r="B24" s="27" t="s">
        <v>5</v>
      </c>
      <c r="C24" s="30"/>
      <c r="D24" s="29"/>
      <c r="E24" s="29"/>
      <c r="F24" s="29"/>
      <c r="G24" s="29"/>
    </row>
    <row r="25" spans="2:7" ht="15">
      <c r="B25" s="31" t="s">
        <v>62</v>
      </c>
      <c r="D25" s="28" t="s">
        <v>290</v>
      </c>
      <c r="E25" s="28"/>
      <c r="F25" s="28" t="s">
        <v>291</v>
      </c>
      <c r="G25" s="28" t="s">
        <v>61</v>
      </c>
    </row>
    <row r="26" spans="2:7" ht="15">
      <c r="B26" s="31" t="s">
        <v>63</v>
      </c>
      <c r="C26" s="30"/>
      <c r="D26" s="29" t="s">
        <v>64</v>
      </c>
      <c r="E26" s="29"/>
      <c r="F26" s="29" t="s">
        <v>54</v>
      </c>
      <c r="G26" s="29" t="s">
        <v>65</v>
      </c>
    </row>
    <row r="27" spans="2:7" ht="15">
      <c r="B27" s="31" t="s">
        <v>66</v>
      </c>
      <c r="C27" s="30"/>
      <c r="D27" s="28" t="s">
        <v>209</v>
      </c>
      <c r="E27" s="28"/>
      <c r="F27" s="28" t="s">
        <v>54</v>
      </c>
      <c r="G27" s="28" t="s">
        <v>210</v>
      </c>
    </row>
    <row r="28" spans="2:7" ht="15">
      <c r="B28" s="31" t="s">
        <v>67</v>
      </c>
      <c r="C28" s="30"/>
      <c r="D28" s="28" t="s">
        <v>211</v>
      </c>
      <c r="F28" s="69" t="s">
        <v>54</v>
      </c>
      <c r="G28" s="69" t="s">
        <v>86</v>
      </c>
    </row>
    <row r="29" spans="2:7" ht="15">
      <c r="B29" s="31" t="s">
        <v>68</v>
      </c>
      <c r="C29" s="30"/>
      <c r="D29" s="28" t="s">
        <v>108</v>
      </c>
      <c r="E29" s="28"/>
      <c r="F29" s="28" t="s">
        <v>54</v>
      </c>
      <c r="G29" s="28" t="s">
        <v>69</v>
      </c>
    </row>
    <row r="30" spans="2:7" ht="15">
      <c r="B30" s="31" t="s">
        <v>109</v>
      </c>
      <c r="C30" s="30"/>
      <c r="D30" s="28" t="s">
        <v>292</v>
      </c>
      <c r="E30" s="28"/>
      <c r="F30" s="28" t="s">
        <v>54</v>
      </c>
      <c r="G30" s="28" t="s">
        <v>293</v>
      </c>
    </row>
    <row r="31" spans="2:7" ht="15">
      <c r="B31" s="31" t="s">
        <v>196</v>
      </c>
      <c r="C31" s="30"/>
      <c r="D31" s="28" t="s">
        <v>212</v>
      </c>
      <c r="E31" s="28"/>
      <c r="F31" s="28" t="s">
        <v>54</v>
      </c>
      <c r="G31" s="28" t="s">
        <v>10</v>
      </c>
    </row>
    <row r="32" spans="2:7" ht="15">
      <c r="B32" s="31"/>
      <c r="C32" s="30"/>
      <c r="D32" s="28" t="s">
        <v>213</v>
      </c>
      <c r="E32" s="28"/>
      <c r="F32" s="28" t="s">
        <v>54</v>
      </c>
      <c r="G32" s="28" t="s">
        <v>10</v>
      </c>
    </row>
    <row r="33" spans="2:7" ht="15">
      <c r="B33" s="31"/>
      <c r="C33" s="30"/>
      <c r="D33" s="28"/>
      <c r="E33" s="28"/>
      <c r="F33" s="28"/>
      <c r="G33" s="28"/>
    </row>
    <row r="34" spans="2:7" ht="15">
      <c r="B34" s="31"/>
      <c r="C34" s="30"/>
      <c r="D34" s="28"/>
      <c r="E34" s="28"/>
      <c r="F34" s="28"/>
      <c r="G34" s="28"/>
    </row>
    <row r="36" spans="2:7" ht="15.75">
      <c r="B36" s="27" t="s">
        <v>70</v>
      </c>
      <c r="C36" s="30"/>
      <c r="D36" s="28" t="s">
        <v>214</v>
      </c>
      <c r="E36" s="38"/>
      <c r="F36" s="29" t="s">
        <v>54</v>
      </c>
      <c r="G36" s="37" t="s">
        <v>61</v>
      </c>
    </row>
    <row r="37" spans="2:7" ht="15">
      <c r="B37" s="29"/>
      <c r="C37" s="30"/>
      <c r="D37" s="28" t="s">
        <v>56</v>
      </c>
      <c r="E37" s="29"/>
      <c r="F37" s="29" t="s">
        <v>54</v>
      </c>
      <c r="G37" s="28" t="s">
        <v>86</v>
      </c>
    </row>
    <row r="38" spans="2:7" ht="15">
      <c r="B38" s="29"/>
      <c r="C38" s="30"/>
      <c r="D38" s="28" t="s">
        <v>294</v>
      </c>
      <c r="E38" s="28"/>
      <c r="F38" s="29" t="s">
        <v>54</v>
      </c>
      <c r="G38" s="28" t="s">
        <v>10</v>
      </c>
    </row>
    <row r="41" ht="14.25">
      <c r="D41" s="28"/>
    </row>
    <row r="44" spans="4:7" ht="14.25">
      <c r="D44" s="28"/>
      <c r="E44" s="28"/>
      <c r="F44" s="28"/>
      <c r="G44" s="37"/>
    </row>
    <row r="68" spans="2:7" ht="15">
      <c r="B68" s="31"/>
      <c r="C68" s="30"/>
      <c r="D68" s="29"/>
      <c r="E68" s="29"/>
      <c r="F68" s="29"/>
      <c r="G68" s="29"/>
    </row>
    <row r="69" spans="2:7" ht="15">
      <c r="B69" s="31"/>
      <c r="C69" s="30"/>
      <c r="D69" s="29"/>
      <c r="E69" s="29"/>
      <c r="F69" s="29"/>
      <c r="G69" s="29"/>
    </row>
    <row r="71" spans="2:6" ht="15.75">
      <c r="B71" s="27"/>
      <c r="C71" s="30"/>
      <c r="E71" s="29"/>
      <c r="F71" s="29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90" zoomScaleNormal="90" zoomScalePageLayoutView="0" workbookViewId="0" topLeftCell="A1">
      <selection activeCell="D5" sqref="D5"/>
    </sheetView>
  </sheetViews>
  <sheetFormatPr defaultColWidth="9.00390625" defaultRowHeight="12.75"/>
  <cols>
    <col min="1" max="1" width="9.375" style="0" customWidth="1"/>
    <col min="2" max="2" width="8.00390625" style="3" customWidth="1"/>
    <col min="3" max="3" width="31.375" style="0" customWidth="1"/>
    <col min="4" max="6" width="12.25390625" style="0" customWidth="1"/>
  </cols>
  <sheetData>
    <row r="1" spans="1:6" ht="15">
      <c r="A1" s="238" t="s">
        <v>118</v>
      </c>
      <c r="B1" s="238"/>
      <c r="C1" s="238"/>
      <c r="D1" s="238"/>
      <c r="E1" s="238"/>
      <c r="F1" s="238"/>
    </row>
    <row r="2" spans="1:9" ht="20.25" customHeight="1">
      <c r="A2" s="238" t="s">
        <v>6</v>
      </c>
      <c r="B2" s="238"/>
      <c r="C2" s="238"/>
      <c r="D2" s="238"/>
      <c r="E2" s="238"/>
      <c r="F2" s="238"/>
      <c r="G2" s="1"/>
      <c r="H2" s="1"/>
      <c r="I2" s="1"/>
    </row>
    <row r="3" spans="1:9" ht="20.25" customHeight="1">
      <c r="A3" s="238" t="s">
        <v>138</v>
      </c>
      <c r="B3" s="238"/>
      <c r="C3" s="238"/>
      <c r="D3" s="238"/>
      <c r="E3" s="238"/>
      <c r="F3" s="238"/>
      <c r="G3" s="1"/>
      <c r="H3" s="1"/>
      <c r="I3" s="1"/>
    </row>
    <row r="4" spans="1:8" ht="22.5" customHeight="1">
      <c r="A4" s="53"/>
      <c r="B4" s="53"/>
      <c r="C4" s="53"/>
      <c r="D4" s="51"/>
      <c r="E4" s="53"/>
      <c r="F4" s="53"/>
      <c r="G4" s="40"/>
      <c r="H4" s="40"/>
    </row>
    <row r="5" spans="1:16" ht="18" customHeight="1">
      <c r="A5" s="1"/>
      <c r="B5" s="2"/>
      <c r="E5" s="47"/>
      <c r="F5" s="39"/>
      <c r="H5" s="44"/>
      <c r="I5" s="44"/>
      <c r="J5" s="44"/>
      <c r="K5" s="44"/>
      <c r="L5" s="44"/>
      <c r="M5" s="44"/>
      <c r="N5" s="44"/>
      <c r="O5" s="44"/>
      <c r="P5" s="44"/>
    </row>
    <row r="6" spans="1:16" ht="18" customHeight="1">
      <c r="A6" s="1"/>
      <c r="B6" s="2"/>
      <c r="C6" s="51"/>
      <c r="D6" s="46"/>
      <c r="E6" s="46"/>
      <c r="F6" s="39"/>
      <c r="H6" s="44"/>
      <c r="I6" s="44"/>
      <c r="J6" s="44"/>
      <c r="K6" s="44"/>
      <c r="L6" s="44"/>
      <c r="M6" s="44"/>
      <c r="N6" s="44"/>
      <c r="O6" s="44"/>
      <c r="P6" s="44"/>
    </row>
    <row r="7" spans="1:16" ht="21">
      <c r="A7" s="1"/>
      <c r="B7" s="2"/>
      <c r="C7" s="24"/>
      <c r="D7" s="167" t="s">
        <v>222</v>
      </c>
      <c r="F7" s="39"/>
      <c r="H7" s="44"/>
      <c r="I7" s="44"/>
      <c r="J7" s="44"/>
      <c r="K7" s="44"/>
      <c r="L7" s="44"/>
      <c r="M7" s="44"/>
      <c r="N7" s="44"/>
      <c r="O7" s="44"/>
      <c r="P7" s="44"/>
    </row>
    <row r="8" spans="2:16" s="8" customFormat="1" ht="18.75">
      <c r="B8" s="9"/>
      <c r="C8" s="23" t="s">
        <v>7</v>
      </c>
      <c r="G8"/>
      <c r="H8"/>
      <c r="I8"/>
      <c r="J8"/>
      <c r="K8"/>
      <c r="L8"/>
      <c r="M8"/>
      <c r="N8"/>
      <c r="O8"/>
      <c r="P8"/>
    </row>
    <row r="9" spans="2:6" s="8" customFormat="1" ht="18.75">
      <c r="B9" s="9"/>
      <c r="C9" s="7"/>
      <c r="E9" s="36"/>
      <c r="F9" s="52" t="s">
        <v>223</v>
      </c>
    </row>
    <row r="10" spans="2:6" ht="23.25" customHeight="1">
      <c r="B10" s="66" t="s">
        <v>19</v>
      </c>
      <c r="C10" s="66" t="s">
        <v>18</v>
      </c>
      <c r="D10" s="66" t="s">
        <v>17</v>
      </c>
      <c r="E10" s="66" t="s">
        <v>328</v>
      </c>
      <c r="F10" s="66" t="s">
        <v>329</v>
      </c>
    </row>
    <row r="11" spans="1:6" ht="18.75">
      <c r="A11" s="6"/>
      <c r="B11" s="63">
        <v>1</v>
      </c>
      <c r="C11" s="64" t="s">
        <v>22</v>
      </c>
      <c r="D11" s="65">
        <v>1007</v>
      </c>
      <c r="E11" s="65">
        <v>131</v>
      </c>
      <c r="F11" s="234">
        <f aca="true" t="shared" si="0" ref="F11:F37">SUM(D11:E11)</f>
        <v>1138</v>
      </c>
    </row>
    <row r="12" spans="1:6" ht="18.75">
      <c r="A12" s="6"/>
      <c r="B12" s="18">
        <v>2</v>
      </c>
      <c r="C12" s="19" t="s">
        <v>8</v>
      </c>
      <c r="D12" s="20">
        <v>902</v>
      </c>
      <c r="E12" s="20">
        <v>84</v>
      </c>
      <c r="F12" s="234">
        <f t="shared" si="0"/>
        <v>986</v>
      </c>
    </row>
    <row r="13" spans="1:6" ht="18.75">
      <c r="A13" s="6"/>
      <c r="B13" s="63">
        <v>3</v>
      </c>
      <c r="C13" s="19" t="s">
        <v>10</v>
      </c>
      <c r="D13" s="20">
        <v>753</v>
      </c>
      <c r="E13" s="20">
        <v>103</v>
      </c>
      <c r="F13" s="234">
        <f t="shared" si="0"/>
        <v>856</v>
      </c>
    </row>
    <row r="14" spans="1:6" ht="18.75">
      <c r="A14" s="6"/>
      <c r="B14" s="18">
        <v>4</v>
      </c>
      <c r="C14" s="19" t="s">
        <v>23</v>
      </c>
      <c r="D14" s="20">
        <v>655</v>
      </c>
      <c r="E14" s="20">
        <v>91</v>
      </c>
      <c r="F14" s="234">
        <f t="shared" si="0"/>
        <v>746</v>
      </c>
    </row>
    <row r="15" spans="1:6" ht="18.75">
      <c r="A15" s="6"/>
      <c r="B15" s="63">
        <v>5</v>
      </c>
      <c r="C15" s="19" t="s">
        <v>14</v>
      </c>
      <c r="D15" s="20">
        <v>693</v>
      </c>
      <c r="E15" s="20">
        <v>38</v>
      </c>
      <c r="F15" s="234">
        <f t="shared" si="0"/>
        <v>731</v>
      </c>
    </row>
    <row r="16" spans="1:6" ht="18.75">
      <c r="A16" s="6"/>
      <c r="B16" s="18">
        <v>6</v>
      </c>
      <c r="C16" s="19" t="s">
        <v>32</v>
      </c>
      <c r="D16" s="20">
        <v>415</v>
      </c>
      <c r="E16" s="20">
        <v>60</v>
      </c>
      <c r="F16" s="234">
        <f t="shared" si="0"/>
        <v>475</v>
      </c>
    </row>
    <row r="17" spans="1:6" ht="18.75">
      <c r="A17" s="6"/>
      <c r="B17" s="63">
        <v>7</v>
      </c>
      <c r="C17" s="19" t="s">
        <v>24</v>
      </c>
      <c r="D17" s="20">
        <v>380</v>
      </c>
      <c r="E17" s="20">
        <v>38</v>
      </c>
      <c r="F17" s="234">
        <f t="shared" si="0"/>
        <v>418</v>
      </c>
    </row>
    <row r="18" spans="1:6" ht="18.75">
      <c r="A18" s="6"/>
      <c r="B18" s="18">
        <v>8</v>
      </c>
      <c r="C18" s="19" t="s">
        <v>34</v>
      </c>
      <c r="D18" s="20">
        <v>399</v>
      </c>
      <c r="E18" s="20">
        <v>7</v>
      </c>
      <c r="F18" s="234">
        <f t="shared" si="0"/>
        <v>406</v>
      </c>
    </row>
    <row r="19" spans="1:6" ht="18.75">
      <c r="A19" s="6"/>
      <c r="B19" s="63">
        <v>9</v>
      </c>
      <c r="C19" s="19" t="s">
        <v>27</v>
      </c>
      <c r="D19" s="20">
        <v>332</v>
      </c>
      <c r="E19" s="20">
        <v>48</v>
      </c>
      <c r="F19" s="234">
        <f t="shared" si="0"/>
        <v>380</v>
      </c>
    </row>
    <row r="20" spans="1:6" ht="18.75">
      <c r="A20" s="6"/>
      <c r="B20" s="18">
        <v>10</v>
      </c>
      <c r="C20" s="19" t="s">
        <v>12</v>
      </c>
      <c r="D20" s="20">
        <v>328</v>
      </c>
      <c r="E20" s="20">
        <v>46</v>
      </c>
      <c r="F20" s="234">
        <f t="shared" si="0"/>
        <v>374</v>
      </c>
    </row>
    <row r="21" spans="1:6" ht="18.75">
      <c r="A21" s="6"/>
      <c r="B21" s="63">
        <v>11</v>
      </c>
      <c r="C21" s="19" t="s">
        <v>25</v>
      </c>
      <c r="D21" s="20">
        <v>314</v>
      </c>
      <c r="E21" s="20">
        <v>40</v>
      </c>
      <c r="F21" s="234">
        <f t="shared" si="0"/>
        <v>354</v>
      </c>
    </row>
    <row r="22" spans="1:6" ht="18.75">
      <c r="A22" s="6"/>
      <c r="B22" s="18">
        <v>12</v>
      </c>
      <c r="C22" s="19" t="s">
        <v>31</v>
      </c>
      <c r="D22" s="20">
        <v>246</v>
      </c>
      <c r="E22" s="20">
        <v>60</v>
      </c>
      <c r="F22" s="234">
        <f t="shared" si="0"/>
        <v>306</v>
      </c>
    </row>
    <row r="23" spans="1:6" ht="18.75">
      <c r="A23" s="6"/>
      <c r="B23" s="63">
        <v>13</v>
      </c>
      <c r="C23" s="19" t="s">
        <v>35</v>
      </c>
      <c r="D23" s="20">
        <v>266</v>
      </c>
      <c r="E23" s="20">
        <v>40</v>
      </c>
      <c r="F23" s="234">
        <f t="shared" si="0"/>
        <v>306</v>
      </c>
    </row>
    <row r="24" spans="1:6" ht="18.75">
      <c r="A24" s="6"/>
      <c r="B24" s="18">
        <v>14</v>
      </c>
      <c r="C24" s="19" t="s">
        <v>29</v>
      </c>
      <c r="D24" s="20">
        <v>238</v>
      </c>
      <c r="E24" s="20">
        <v>20</v>
      </c>
      <c r="F24" s="234">
        <f t="shared" si="0"/>
        <v>258</v>
      </c>
    </row>
    <row r="25" spans="1:6" ht="18.75">
      <c r="A25" s="6"/>
      <c r="B25" s="63">
        <v>15</v>
      </c>
      <c r="C25" s="19" t="s">
        <v>33</v>
      </c>
      <c r="D25" s="20">
        <v>207</v>
      </c>
      <c r="E25" s="20">
        <v>25</v>
      </c>
      <c r="F25" s="234">
        <f t="shared" si="0"/>
        <v>232</v>
      </c>
    </row>
    <row r="26" spans="1:6" ht="18.75">
      <c r="A26" s="6"/>
      <c r="B26" s="18">
        <v>16</v>
      </c>
      <c r="C26" s="19" t="s">
        <v>16</v>
      </c>
      <c r="D26" s="20">
        <v>179</v>
      </c>
      <c r="E26" s="20">
        <v>15</v>
      </c>
      <c r="F26" s="234">
        <f t="shared" si="0"/>
        <v>194</v>
      </c>
    </row>
    <row r="27" spans="1:6" ht="18.75">
      <c r="A27" s="6"/>
      <c r="B27" s="63">
        <v>17</v>
      </c>
      <c r="C27" s="19" t="s">
        <v>21</v>
      </c>
      <c r="D27" s="20">
        <v>141</v>
      </c>
      <c r="E27" s="20">
        <v>35</v>
      </c>
      <c r="F27" s="234">
        <f t="shared" si="0"/>
        <v>176</v>
      </c>
    </row>
    <row r="28" spans="1:6" ht="18.75">
      <c r="A28" s="6"/>
      <c r="B28" s="18">
        <v>18</v>
      </c>
      <c r="C28" s="19" t="s">
        <v>52</v>
      </c>
      <c r="D28" s="20">
        <v>171</v>
      </c>
      <c r="E28" s="20"/>
      <c r="F28" s="234">
        <f t="shared" si="0"/>
        <v>171</v>
      </c>
    </row>
    <row r="29" spans="1:6" ht="18.75">
      <c r="A29" s="6"/>
      <c r="B29" s="63">
        <v>19</v>
      </c>
      <c r="C29" s="19" t="s">
        <v>26</v>
      </c>
      <c r="D29" s="20">
        <v>167</v>
      </c>
      <c r="E29" s="20"/>
      <c r="F29" s="234">
        <f t="shared" si="0"/>
        <v>167</v>
      </c>
    </row>
    <row r="30" spans="1:6" ht="18.75">
      <c r="A30" s="6"/>
      <c r="B30" s="18">
        <v>20</v>
      </c>
      <c r="C30" s="19" t="s">
        <v>36</v>
      </c>
      <c r="D30" s="20">
        <v>141</v>
      </c>
      <c r="E30" s="20"/>
      <c r="F30" s="234">
        <f t="shared" si="0"/>
        <v>141</v>
      </c>
    </row>
    <row r="31" spans="1:6" ht="18.75">
      <c r="A31" s="6"/>
      <c r="B31" s="63">
        <v>21</v>
      </c>
      <c r="C31" s="19" t="s">
        <v>28</v>
      </c>
      <c r="D31" s="20">
        <v>133</v>
      </c>
      <c r="E31" s="20"/>
      <c r="F31" s="234">
        <f t="shared" si="0"/>
        <v>133</v>
      </c>
    </row>
    <row r="32" spans="1:6" ht="18.75">
      <c r="A32" s="6"/>
      <c r="B32" s="18">
        <v>22</v>
      </c>
      <c r="C32" s="19" t="s">
        <v>11</v>
      </c>
      <c r="D32" s="20">
        <v>132</v>
      </c>
      <c r="E32" s="20"/>
      <c r="F32" s="234">
        <f t="shared" si="0"/>
        <v>132</v>
      </c>
    </row>
    <row r="33" spans="1:6" ht="18.75">
      <c r="A33" s="6"/>
      <c r="B33" s="63">
        <v>23</v>
      </c>
      <c r="C33" s="19" t="s">
        <v>9</v>
      </c>
      <c r="D33" s="22">
        <v>115</v>
      </c>
      <c r="E33" s="22"/>
      <c r="F33" s="234">
        <f t="shared" si="0"/>
        <v>115</v>
      </c>
    </row>
    <row r="34" spans="2:6" ht="18.75">
      <c r="B34" s="18">
        <v>24</v>
      </c>
      <c r="C34" s="21" t="s">
        <v>30</v>
      </c>
      <c r="D34" s="20">
        <v>107</v>
      </c>
      <c r="E34" s="20"/>
      <c r="F34" s="234">
        <f t="shared" si="0"/>
        <v>107</v>
      </c>
    </row>
    <row r="35" spans="2:6" ht="18.75">
      <c r="B35" s="63">
        <v>25</v>
      </c>
      <c r="C35" s="19" t="s">
        <v>38</v>
      </c>
      <c r="D35" s="20">
        <v>103</v>
      </c>
      <c r="E35" s="20"/>
      <c r="F35" s="234">
        <f t="shared" si="0"/>
        <v>103</v>
      </c>
    </row>
    <row r="36" spans="2:6" ht="18.75">
      <c r="B36" s="18">
        <v>26</v>
      </c>
      <c r="C36" s="19" t="s">
        <v>15</v>
      </c>
      <c r="D36" s="20">
        <v>10</v>
      </c>
      <c r="E36" s="20"/>
      <c r="F36" s="234">
        <f t="shared" si="0"/>
        <v>10</v>
      </c>
    </row>
    <row r="37" spans="2:6" ht="18.75">
      <c r="B37" s="63">
        <v>27</v>
      </c>
      <c r="C37" s="19" t="s">
        <v>37</v>
      </c>
      <c r="D37" s="176"/>
      <c r="E37" s="176"/>
      <c r="F37" s="234">
        <f t="shared" si="0"/>
        <v>0</v>
      </c>
    </row>
    <row r="40" spans="1:4" ht="15.75">
      <c r="A40" s="4" t="s">
        <v>20</v>
      </c>
      <c r="D40" s="77" t="s">
        <v>106</v>
      </c>
    </row>
    <row r="41" spans="1:4" ht="15">
      <c r="A41" t="s">
        <v>13</v>
      </c>
      <c r="D41" s="12"/>
    </row>
    <row r="43" spans="1:4" ht="15">
      <c r="A43" s="4" t="s">
        <v>3</v>
      </c>
      <c r="D43" s="16" t="s">
        <v>87</v>
      </c>
    </row>
    <row r="44" ht="12.75">
      <c r="A44" t="s">
        <v>13</v>
      </c>
    </row>
  </sheetData>
  <sheetProtection/>
  <mergeCells count="3">
    <mergeCell ref="A1:F1"/>
    <mergeCell ref="A2:F2"/>
    <mergeCell ref="A3:F3"/>
  </mergeCells>
  <printOptions/>
  <pageMargins left="0.75" right="0.75" top="0.38" bottom="0.3" header="0.21" footer="0.2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46"/>
  <sheetViews>
    <sheetView workbookViewId="0" topLeftCell="A1">
      <selection activeCell="P5" sqref="P5"/>
    </sheetView>
  </sheetViews>
  <sheetFormatPr defaultColWidth="9.00390625" defaultRowHeight="12.75"/>
  <cols>
    <col min="1" max="1" width="5.875" style="12" customWidth="1"/>
    <col min="2" max="2" width="5.25390625" style="77" customWidth="1"/>
    <col min="3" max="3" width="18.00390625" style="77" customWidth="1"/>
    <col min="4" max="6" width="7.875" style="77" customWidth="1"/>
    <col min="7" max="13" width="6.875" style="77" customWidth="1"/>
    <col min="14" max="14" width="9.125" style="12" customWidth="1"/>
    <col min="15" max="15" width="7.625" style="12" customWidth="1"/>
    <col min="16" max="16" width="20.875" style="12" customWidth="1"/>
    <col min="17" max="17" width="9.125" style="12" customWidth="1"/>
    <col min="18" max="18" width="3.125" style="12" customWidth="1"/>
    <col min="19" max="19" width="21.00390625" style="12" customWidth="1"/>
    <col min="20" max="20" width="8.875" style="12" customWidth="1"/>
    <col min="21" max="21" width="4.375" style="12" customWidth="1"/>
    <col min="22" max="22" width="24.375" style="12" customWidth="1"/>
    <col min="23" max="16384" width="9.125" style="12" customWidth="1"/>
  </cols>
  <sheetData>
    <row r="1" spans="2:22" ht="26.25">
      <c r="B1" s="11"/>
      <c r="C1" s="24"/>
      <c r="D1" s="24"/>
      <c r="E1" s="47"/>
      <c r="H1" s="47"/>
      <c r="I1" s="167" t="s">
        <v>222</v>
      </c>
      <c r="O1" s="89"/>
      <c r="P1" s="89"/>
      <c r="Q1" s="89"/>
      <c r="R1" s="89"/>
      <c r="T1" s="167" t="s">
        <v>222</v>
      </c>
      <c r="U1" s="47"/>
      <c r="V1" s="89"/>
    </row>
    <row r="2" spans="2:22" ht="26.25">
      <c r="B2" s="24"/>
      <c r="C2" s="24"/>
      <c r="D2" s="24"/>
      <c r="E2" s="46"/>
      <c r="F2" s="24"/>
      <c r="G2" s="14"/>
      <c r="O2" s="75"/>
      <c r="P2" s="75"/>
      <c r="Q2" s="75"/>
      <c r="R2" s="75"/>
      <c r="S2" s="51"/>
      <c r="T2" s="46"/>
      <c r="U2" s="46"/>
      <c r="V2" s="52" t="s">
        <v>223</v>
      </c>
    </row>
    <row r="3" spans="13:22" ht="15">
      <c r="M3" s="52" t="s">
        <v>223</v>
      </c>
      <c r="O3" s="77"/>
      <c r="P3" s="91"/>
      <c r="Q3" s="77"/>
      <c r="R3" s="77"/>
      <c r="T3" s="92" t="s">
        <v>39</v>
      </c>
      <c r="U3" s="92"/>
      <c r="V3" s="77"/>
    </row>
    <row r="4" spans="2:22" ht="19.5">
      <c r="B4" s="75"/>
      <c r="C4" s="75"/>
      <c r="D4" s="75"/>
      <c r="H4" s="80" t="s">
        <v>39</v>
      </c>
      <c r="I4" s="93"/>
      <c r="O4" s="77"/>
      <c r="P4" s="77"/>
      <c r="Q4" s="77"/>
      <c r="R4" s="77"/>
      <c r="S4" s="77"/>
      <c r="T4" s="77"/>
      <c r="U4" s="77"/>
      <c r="V4" s="77"/>
    </row>
    <row r="5" spans="5:22" ht="20.25" thickBot="1">
      <c r="E5" s="79"/>
      <c r="F5" s="76"/>
      <c r="M5" s="78"/>
      <c r="O5" s="77"/>
      <c r="P5" s="77"/>
      <c r="Q5" s="90" t="s">
        <v>72</v>
      </c>
      <c r="R5" s="90"/>
      <c r="S5" s="77"/>
      <c r="T5" s="77"/>
      <c r="U5" s="77"/>
      <c r="V5" s="77"/>
    </row>
    <row r="6" spans="2:22" s="15" customFormat="1" ht="22.5">
      <c r="B6" s="81" t="s">
        <v>19</v>
      </c>
      <c r="C6" s="94" t="s">
        <v>40</v>
      </c>
      <c r="D6" s="95" t="s">
        <v>49</v>
      </c>
      <c r="E6" s="96" t="s">
        <v>88</v>
      </c>
      <c r="F6" s="97" t="s">
        <v>89</v>
      </c>
      <c r="G6" s="95" t="s">
        <v>41</v>
      </c>
      <c r="H6" s="96" t="s">
        <v>42</v>
      </c>
      <c r="I6" s="96" t="s">
        <v>43</v>
      </c>
      <c r="J6" s="96" t="s">
        <v>44</v>
      </c>
      <c r="K6" s="96" t="s">
        <v>45</v>
      </c>
      <c r="L6" s="96" t="s">
        <v>50</v>
      </c>
      <c r="M6" s="97" t="s">
        <v>51</v>
      </c>
      <c r="O6" s="77"/>
      <c r="P6" s="77"/>
      <c r="Q6" s="77"/>
      <c r="R6" s="77"/>
      <c r="S6" s="77"/>
      <c r="T6" s="77"/>
      <c r="U6" s="77"/>
      <c r="V6" s="77"/>
    </row>
    <row r="7" spans="2:22" s="32" customFormat="1" ht="21.75" customHeight="1">
      <c r="B7" s="98">
        <v>1</v>
      </c>
      <c r="C7" s="99" t="s">
        <v>9</v>
      </c>
      <c r="D7" s="107">
        <v>3</v>
      </c>
      <c r="E7" s="101">
        <v>3</v>
      </c>
      <c r="F7" s="102"/>
      <c r="G7" s="114"/>
      <c r="H7" s="101"/>
      <c r="I7" s="82"/>
      <c r="J7" s="82">
        <v>1</v>
      </c>
      <c r="K7" s="82">
        <v>2</v>
      </c>
      <c r="L7" s="82"/>
      <c r="M7" s="115"/>
      <c r="O7" s="165" t="s">
        <v>48</v>
      </c>
      <c r="P7" s="165" t="s">
        <v>73</v>
      </c>
      <c r="Q7" s="239" t="s">
        <v>97</v>
      </c>
      <c r="R7" s="240"/>
      <c r="S7" s="241"/>
      <c r="T7" s="239" t="s">
        <v>98</v>
      </c>
      <c r="U7" s="240"/>
      <c r="V7" s="241"/>
    </row>
    <row r="8" spans="2:22" s="32" customFormat="1" ht="21.75" customHeight="1">
      <c r="B8" s="98">
        <v>2</v>
      </c>
      <c r="C8" s="99" t="s">
        <v>31</v>
      </c>
      <c r="D8" s="107">
        <v>19</v>
      </c>
      <c r="E8" s="101">
        <v>11</v>
      </c>
      <c r="F8" s="102">
        <v>8</v>
      </c>
      <c r="G8" s="114"/>
      <c r="H8" s="101"/>
      <c r="I8" s="82">
        <v>1</v>
      </c>
      <c r="J8" s="82">
        <v>6</v>
      </c>
      <c r="K8" s="82">
        <v>6</v>
      </c>
      <c r="L8" s="82">
        <v>4</v>
      </c>
      <c r="M8" s="115">
        <v>2</v>
      </c>
      <c r="O8" s="165"/>
      <c r="P8" s="165"/>
      <c r="Q8" s="166" t="s">
        <v>74</v>
      </c>
      <c r="R8" s="166"/>
      <c r="S8" s="166" t="s">
        <v>75</v>
      </c>
      <c r="T8" s="166" t="s">
        <v>74</v>
      </c>
      <c r="U8" s="166"/>
      <c r="V8" s="166" t="s">
        <v>75</v>
      </c>
    </row>
    <row r="9" spans="2:22" s="32" customFormat="1" ht="21.75" customHeight="1">
      <c r="B9" s="98">
        <v>3</v>
      </c>
      <c r="C9" s="99" t="s">
        <v>11</v>
      </c>
      <c r="D9" s="107">
        <v>18</v>
      </c>
      <c r="E9" s="101">
        <v>11</v>
      </c>
      <c r="F9" s="102">
        <v>7</v>
      </c>
      <c r="G9" s="114"/>
      <c r="H9" s="101"/>
      <c r="I9" s="82"/>
      <c r="J9" s="82">
        <v>2</v>
      </c>
      <c r="K9" s="82">
        <v>11</v>
      </c>
      <c r="L9" s="82">
        <v>5</v>
      </c>
      <c r="M9" s="115"/>
      <c r="O9" s="82">
        <v>1</v>
      </c>
      <c r="P9" s="83" t="s">
        <v>154</v>
      </c>
      <c r="Q9" s="84">
        <v>54</v>
      </c>
      <c r="R9" s="84"/>
      <c r="S9" s="84" t="s">
        <v>282</v>
      </c>
      <c r="T9" s="84">
        <v>40</v>
      </c>
      <c r="U9" s="84"/>
      <c r="V9" s="84" t="s">
        <v>204</v>
      </c>
    </row>
    <row r="10" spans="2:22" s="32" customFormat="1" ht="21.75" customHeight="1">
      <c r="B10" s="98">
        <v>4</v>
      </c>
      <c r="C10" s="99" t="s">
        <v>22</v>
      </c>
      <c r="D10" s="107">
        <v>49</v>
      </c>
      <c r="E10" s="101">
        <v>25</v>
      </c>
      <c r="F10" s="102">
        <v>24</v>
      </c>
      <c r="G10" s="114"/>
      <c r="H10" s="101"/>
      <c r="I10" s="82">
        <v>2</v>
      </c>
      <c r="J10" s="82">
        <v>27</v>
      </c>
      <c r="K10" s="82">
        <v>20</v>
      </c>
      <c r="L10" s="82"/>
      <c r="M10" s="115"/>
      <c r="O10" s="82">
        <v>2</v>
      </c>
      <c r="P10" s="83" t="s">
        <v>155</v>
      </c>
      <c r="Q10" s="84">
        <v>79</v>
      </c>
      <c r="R10" s="84"/>
      <c r="S10" s="84" t="s">
        <v>203</v>
      </c>
      <c r="T10" s="84">
        <v>60</v>
      </c>
      <c r="U10" s="84"/>
      <c r="V10" s="84" t="s">
        <v>283</v>
      </c>
    </row>
    <row r="11" spans="2:22" s="32" customFormat="1" ht="21.75" customHeight="1">
      <c r="B11" s="98">
        <v>5</v>
      </c>
      <c r="C11" s="99" t="s">
        <v>14</v>
      </c>
      <c r="D11" s="107">
        <v>29</v>
      </c>
      <c r="E11" s="101">
        <v>16</v>
      </c>
      <c r="F11" s="102">
        <v>13</v>
      </c>
      <c r="G11" s="114"/>
      <c r="H11" s="101"/>
      <c r="I11" s="82">
        <v>1</v>
      </c>
      <c r="J11" s="82">
        <v>18</v>
      </c>
      <c r="K11" s="82">
        <v>10</v>
      </c>
      <c r="L11" s="82"/>
      <c r="M11" s="115"/>
      <c r="O11" s="82">
        <v>3</v>
      </c>
      <c r="P11" s="83" t="s">
        <v>76</v>
      </c>
      <c r="Q11" s="84">
        <v>39</v>
      </c>
      <c r="R11" s="84"/>
      <c r="S11" s="84" t="s">
        <v>204</v>
      </c>
      <c r="T11" s="84">
        <v>24</v>
      </c>
      <c r="U11" s="84"/>
      <c r="V11" s="84" t="s">
        <v>284</v>
      </c>
    </row>
    <row r="12" spans="2:22" s="32" customFormat="1" ht="21.75" customHeight="1">
      <c r="B12" s="98">
        <v>6</v>
      </c>
      <c r="C12" s="99" t="s">
        <v>32</v>
      </c>
      <c r="D12" s="107">
        <v>31</v>
      </c>
      <c r="E12" s="101">
        <v>17</v>
      </c>
      <c r="F12" s="102">
        <v>14</v>
      </c>
      <c r="G12" s="114"/>
      <c r="H12" s="101"/>
      <c r="I12" s="82">
        <v>4</v>
      </c>
      <c r="J12" s="82">
        <v>7</v>
      </c>
      <c r="K12" s="82">
        <v>14</v>
      </c>
      <c r="L12" s="82">
        <v>6</v>
      </c>
      <c r="M12" s="115"/>
      <c r="O12" s="82">
        <v>4</v>
      </c>
      <c r="P12" s="83" t="s">
        <v>77</v>
      </c>
      <c r="Q12" s="84">
        <v>54</v>
      </c>
      <c r="R12" s="84"/>
      <c r="S12" s="84" t="s">
        <v>204</v>
      </c>
      <c r="T12" s="84">
        <v>20</v>
      </c>
      <c r="U12" s="84"/>
      <c r="V12" s="84" t="s">
        <v>285</v>
      </c>
    </row>
    <row r="13" spans="2:22" s="32" customFormat="1" ht="21.75" customHeight="1">
      <c r="B13" s="98">
        <v>7</v>
      </c>
      <c r="C13" s="99" t="s">
        <v>15</v>
      </c>
      <c r="D13" s="107">
        <v>1</v>
      </c>
      <c r="E13" s="101"/>
      <c r="F13" s="102">
        <v>1</v>
      </c>
      <c r="G13" s="114"/>
      <c r="H13" s="101"/>
      <c r="I13" s="82"/>
      <c r="J13" s="82">
        <v>1</v>
      </c>
      <c r="K13" s="82"/>
      <c r="L13" s="82"/>
      <c r="M13" s="115"/>
      <c r="O13" s="82">
        <v>5</v>
      </c>
      <c r="P13" s="83" t="s">
        <v>78</v>
      </c>
      <c r="Q13" s="84">
        <v>35</v>
      </c>
      <c r="R13" s="84"/>
      <c r="S13" s="84" t="s">
        <v>215</v>
      </c>
      <c r="T13" s="84">
        <v>18</v>
      </c>
      <c r="U13" s="84"/>
      <c r="V13" s="84" t="s">
        <v>217</v>
      </c>
    </row>
    <row r="14" spans="2:22" s="32" customFormat="1" ht="21.75" customHeight="1">
      <c r="B14" s="98">
        <v>8</v>
      </c>
      <c r="C14" s="99" t="s">
        <v>24</v>
      </c>
      <c r="D14" s="107">
        <v>23</v>
      </c>
      <c r="E14" s="101">
        <v>13</v>
      </c>
      <c r="F14" s="102">
        <v>10</v>
      </c>
      <c r="G14" s="114"/>
      <c r="H14" s="101"/>
      <c r="I14" s="82">
        <v>2</v>
      </c>
      <c r="J14" s="82">
        <v>7</v>
      </c>
      <c r="K14" s="82">
        <v>9</v>
      </c>
      <c r="L14" s="82">
        <v>5</v>
      </c>
      <c r="M14" s="115"/>
      <c r="O14" s="82">
        <v>6</v>
      </c>
      <c r="P14" s="83" t="s">
        <v>85</v>
      </c>
      <c r="Q14" s="84">
        <v>38</v>
      </c>
      <c r="R14" s="84"/>
      <c r="S14" s="84" t="s">
        <v>216</v>
      </c>
      <c r="T14" s="84">
        <v>20</v>
      </c>
      <c r="U14" s="84"/>
      <c r="V14" s="84" t="s">
        <v>217</v>
      </c>
    </row>
    <row r="15" spans="2:22" s="32" customFormat="1" ht="21.75" customHeight="1">
      <c r="B15" s="98">
        <v>9</v>
      </c>
      <c r="C15" s="99" t="s">
        <v>34</v>
      </c>
      <c r="D15" s="107">
        <v>9</v>
      </c>
      <c r="E15" s="101">
        <v>5</v>
      </c>
      <c r="F15" s="102">
        <v>4</v>
      </c>
      <c r="G15" s="114"/>
      <c r="H15" s="101"/>
      <c r="I15" s="82">
        <v>2</v>
      </c>
      <c r="J15" s="82">
        <v>6</v>
      </c>
      <c r="K15" s="82">
        <v>1</v>
      </c>
      <c r="L15" s="82"/>
      <c r="M15" s="115"/>
      <c r="O15" s="82"/>
      <c r="P15" s="83" t="s">
        <v>158</v>
      </c>
      <c r="Q15" s="84">
        <v>11</v>
      </c>
      <c r="R15" s="84"/>
      <c r="S15" s="84" t="s">
        <v>217</v>
      </c>
      <c r="T15" s="84">
        <v>8</v>
      </c>
      <c r="U15" s="84"/>
      <c r="V15" s="84" t="s">
        <v>217</v>
      </c>
    </row>
    <row r="16" spans="2:22" s="32" customFormat="1" ht="21.75" customHeight="1">
      <c r="B16" s="98">
        <v>10</v>
      </c>
      <c r="C16" s="99" t="s">
        <v>35</v>
      </c>
      <c r="D16" s="107">
        <v>18</v>
      </c>
      <c r="E16" s="101">
        <v>6</v>
      </c>
      <c r="F16" s="102">
        <v>12</v>
      </c>
      <c r="G16" s="114"/>
      <c r="H16" s="101"/>
      <c r="I16" s="82">
        <v>1</v>
      </c>
      <c r="J16" s="82">
        <v>3</v>
      </c>
      <c r="K16" s="82">
        <v>14</v>
      </c>
      <c r="L16" s="82"/>
      <c r="M16" s="115"/>
      <c r="O16" s="82">
        <v>7</v>
      </c>
      <c r="P16" s="83" t="s">
        <v>178</v>
      </c>
      <c r="Q16" s="84">
        <v>17</v>
      </c>
      <c r="R16" s="84"/>
      <c r="S16" s="84" t="s">
        <v>218</v>
      </c>
      <c r="T16" s="84">
        <v>11</v>
      </c>
      <c r="U16" s="84"/>
      <c r="V16" s="84" t="s">
        <v>218</v>
      </c>
    </row>
    <row r="17" spans="2:22" s="32" customFormat="1" ht="21.75" customHeight="1">
      <c r="B17" s="98">
        <v>11</v>
      </c>
      <c r="C17" s="99" t="s">
        <v>8</v>
      </c>
      <c r="D17" s="107">
        <v>74</v>
      </c>
      <c r="E17" s="101">
        <v>39</v>
      </c>
      <c r="F17" s="102">
        <v>35</v>
      </c>
      <c r="G17" s="114"/>
      <c r="H17" s="101"/>
      <c r="I17" s="82">
        <v>1</v>
      </c>
      <c r="J17" s="82">
        <v>25</v>
      </c>
      <c r="K17" s="82">
        <v>37</v>
      </c>
      <c r="L17" s="82">
        <v>11</v>
      </c>
      <c r="M17" s="115"/>
      <c r="O17" s="82">
        <v>8</v>
      </c>
      <c r="P17" s="83" t="s">
        <v>172</v>
      </c>
      <c r="Q17" s="84">
        <v>15</v>
      </c>
      <c r="R17" s="84"/>
      <c r="S17" s="84" t="s">
        <v>218</v>
      </c>
      <c r="T17" s="84">
        <v>22</v>
      </c>
      <c r="U17" s="84"/>
      <c r="V17" s="84" t="s">
        <v>219</v>
      </c>
    </row>
    <row r="18" spans="2:22" s="32" customFormat="1" ht="21.75" customHeight="1">
      <c r="B18" s="98">
        <v>12</v>
      </c>
      <c r="C18" s="99" t="s">
        <v>33</v>
      </c>
      <c r="D18" s="107">
        <v>14</v>
      </c>
      <c r="E18" s="101">
        <v>8</v>
      </c>
      <c r="F18" s="102">
        <v>6</v>
      </c>
      <c r="G18" s="114"/>
      <c r="H18" s="101"/>
      <c r="I18" s="82">
        <v>1</v>
      </c>
      <c r="J18" s="82">
        <v>3</v>
      </c>
      <c r="K18" s="82">
        <v>10</v>
      </c>
      <c r="L18" s="82"/>
      <c r="M18" s="115"/>
      <c r="O18" s="82">
        <v>9</v>
      </c>
      <c r="P18" s="85" t="s">
        <v>79</v>
      </c>
      <c r="Q18" s="84">
        <v>12</v>
      </c>
      <c r="R18" s="84"/>
      <c r="S18" s="84" t="s">
        <v>217</v>
      </c>
      <c r="T18" s="84">
        <v>5</v>
      </c>
      <c r="U18" s="84"/>
      <c r="V18" s="84" t="s">
        <v>217</v>
      </c>
    </row>
    <row r="19" spans="2:22" s="32" customFormat="1" ht="21.75" customHeight="1">
      <c r="B19" s="98">
        <v>13</v>
      </c>
      <c r="C19" s="99" t="s">
        <v>25</v>
      </c>
      <c r="D19" s="107">
        <v>23</v>
      </c>
      <c r="E19" s="101">
        <v>15</v>
      </c>
      <c r="F19" s="102">
        <v>8</v>
      </c>
      <c r="G19" s="114"/>
      <c r="H19" s="101"/>
      <c r="I19" s="82">
        <v>1</v>
      </c>
      <c r="J19" s="82">
        <v>8</v>
      </c>
      <c r="K19" s="82">
        <v>10</v>
      </c>
      <c r="L19" s="82">
        <v>4</v>
      </c>
      <c r="M19" s="115"/>
      <c r="O19" s="82">
        <v>10</v>
      </c>
      <c r="P19" s="83" t="s">
        <v>173</v>
      </c>
      <c r="Q19" s="84">
        <v>12</v>
      </c>
      <c r="R19" s="84"/>
      <c r="S19" s="84" t="s">
        <v>216</v>
      </c>
      <c r="T19" s="84">
        <v>10</v>
      </c>
      <c r="U19" s="84"/>
      <c r="V19" s="84" t="s">
        <v>216</v>
      </c>
    </row>
    <row r="20" spans="2:22" s="32" customFormat="1" ht="21.75" customHeight="1">
      <c r="B20" s="98">
        <v>14</v>
      </c>
      <c r="C20" s="99" t="s">
        <v>10</v>
      </c>
      <c r="D20" s="107">
        <v>74</v>
      </c>
      <c r="E20" s="101">
        <v>48</v>
      </c>
      <c r="F20" s="102">
        <v>26</v>
      </c>
      <c r="G20" s="114"/>
      <c r="H20" s="101">
        <v>1</v>
      </c>
      <c r="I20" s="82">
        <v>1</v>
      </c>
      <c r="J20" s="82">
        <v>17</v>
      </c>
      <c r="K20" s="82">
        <v>25</v>
      </c>
      <c r="L20" s="82">
        <v>26</v>
      </c>
      <c r="M20" s="115">
        <v>4</v>
      </c>
      <c r="O20" s="82">
        <v>11</v>
      </c>
      <c r="P20" s="83" t="s">
        <v>174</v>
      </c>
      <c r="Q20" s="84">
        <v>11</v>
      </c>
      <c r="R20" s="84"/>
      <c r="S20" s="84" t="s">
        <v>216</v>
      </c>
      <c r="T20" s="84">
        <v>10</v>
      </c>
      <c r="U20" s="84"/>
      <c r="V20" s="84" t="s">
        <v>216</v>
      </c>
    </row>
    <row r="21" spans="2:22" s="32" customFormat="1" ht="21.75" customHeight="1">
      <c r="B21" s="98">
        <v>15</v>
      </c>
      <c r="C21" s="99" t="s">
        <v>37</v>
      </c>
      <c r="D21" s="107"/>
      <c r="E21" s="101"/>
      <c r="F21" s="102"/>
      <c r="G21" s="114"/>
      <c r="H21" s="101"/>
      <c r="I21" s="82"/>
      <c r="J21" s="82"/>
      <c r="K21" s="82"/>
      <c r="L21" s="82"/>
      <c r="M21" s="115"/>
      <c r="O21" s="82">
        <v>12</v>
      </c>
      <c r="P21" s="86" t="s">
        <v>229</v>
      </c>
      <c r="Q21" s="84">
        <v>15</v>
      </c>
      <c r="R21" s="84"/>
      <c r="S21" s="84"/>
      <c r="T21" s="84">
        <v>11</v>
      </c>
      <c r="U21" s="84"/>
      <c r="V21" s="84"/>
    </row>
    <row r="22" spans="2:22" s="32" customFormat="1" ht="21.75" customHeight="1">
      <c r="B22" s="98">
        <v>16</v>
      </c>
      <c r="C22" s="99" t="s">
        <v>26</v>
      </c>
      <c r="D22" s="107">
        <v>11</v>
      </c>
      <c r="E22" s="101">
        <v>5</v>
      </c>
      <c r="F22" s="102">
        <v>6</v>
      </c>
      <c r="G22" s="114"/>
      <c r="H22" s="101"/>
      <c r="I22" s="82">
        <v>2</v>
      </c>
      <c r="J22" s="82">
        <v>4</v>
      </c>
      <c r="K22" s="82">
        <v>5</v>
      </c>
      <c r="L22" s="82"/>
      <c r="M22" s="115"/>
      <c r="O22" s="82">
        <v>13</v>
      </c>
      <c r="P22" s="83" t="s">
        <v>80</v>
      </c>
      <c r="Q22" s="84">
        <v>20</v>
      </c>
      <c r="R22" s="84"/>
      <c r="S22" s="84" t="s">
        <v>286</v>
      </c>
      <c r="T22" s="84">
        <v>15</v>
      </c>
      <c r="U22" s="84"/>
      <c r="V22" s="84" t="s">
        <v>287</v>
      </c>
    </row>
    <row r="23" spans="2:22" s="32" customFormat="1" ht="21.75" customHeight="1">
      <c r="B23" s="98">
        <v>17</v>
      </c>
      <c r="C23" s="99" t="s">
        <v>21</v>
      </c>
      <c r="D23" s="107">
        <v>12</v>
      </c>
      <c r="E23" s="101">
        <v>11</v>
      </c>
      <c r="F23" s="102">
        <v>1</v>
      </c>
      <c r="G23" s="114"/>
      <c r="H23" s="101"/>
      <c r="I23" s="82"/>
      <c r="J23" s="82">
        <v>1</v>
      </c>
      <c r="K23" s="82">
        <v>11</v>
      </c>
      <c r="L23" s="82"/>
      <c r="M23" s="115"/>
      <c r="O23" s="82">
        <v>14</v>
      </c>
      <c r="P23" s="86" t="s">
        <v>104</v>
      </c>
      <c r="Q23" s="84">
        <v>10</v>
      </c>
      <c r="R23" s="84"/>
      <c r="S23" s="84" t="s">
        <v>295</v>
      </c>
      <c r="T23" s="84">
        <v>3</v>
      </c>
      <c r="U23" s="84"/>
      <c r="V23" s="84" t="s">
        <v>220</v>
      </c>
    </row>
    <row r="24" spans="2:22" s="32" customFormat="1" ht="21.75" customHeight="1">
      <c r="B24" s="98">
        <v>18</v>
      </c>
      <c r="C24" s="99" t="s">
        <v>30</v>
      </c>
      <c r="D24" s="107">
        <v>14</v>
      </c>
      <c r="E24" s="101">
        <v>9</v>
      </c>
      <c r="F24" s="102">
        <v>5</v>
      </c>
      <c r="G24" s="114"/>
      <c r="H24" s="101"/>
      <c r="I24" s="82"/>
      <c r="J24" s="82">
        <v>3</v>
      </c>
      <c r="K24" s="82">
        <v>9</v>
      </c>
      <c r="L24" s="82">
        <v>2</v>
      </c>
      <c r="M24" s="115"/>
      <c r="O24" s="82">
        <v>15</v>
      </c>
      <c r="P24" s="83" t="s">
        <v>81</v>
      </c>
      <c r="Q24" s="87">
        <v>15</v>
      </c>
      <c r="R24" s="87"/>
      <c r="S24" s="84"/>
      <c r="T24" s="87">
        <v>29</v>
      </c>
      <c r="U24" s="87"/>
      <c r="V24" s="84"/>
    </row>
    <row r="25" spans="2:22" s="32" customFormat="1" ht="21.75" customHeight="1">
      <c r="B25" s="98">
        <v>19</v>
      </c>
      <c r="C25" s="99" t="s">
        <v>27</v>
      </c>
      <c r="D25" s="107">
        <v>16</v>
      </c>
      <c r="E25" s="101">
        <v>12</v>
      </c>
      <c r="F25" s="102">
        <v>4</v>
      </c>
      <c r="G25" s="114"/>
      <c r="H25" s="101"/>
      <c r="I25" s="82">
        <v>1</v>
      </c>
      <c r="J25" s="82">
        <v>2</v>
      </c>
      <c r="K25" s="82">
        <v>11</v>
      </c>
      <c r="L25" s="82">
        <v>2</v>
      </c>
      <c r="M25" s="115"/>
      <c r="O25" s="82">
        <v>16</v>
      </c>
      <c r="P25" s="83" t="s">
        <v>82</v>
      </c>
      <c r="Q25" s="84">
        <v>11</v>
      </c>
      <c r="R25" s="84"/>
      <c r="S25" s="84"/>
      <c r="T25" s="84">
        <v>14</v>
      </c>
      <c r="U25" s="84"/>
      <c r="V25" s="84"/>
    </row>
    <row r="26" spans="2:22" s="32" customFormat="1" ht="21.75" customHeight="1">
      <c r="B26" s="98">
        <v>20</v>
      </c>
      <c r="C26" s="99" t="s">
        <v>16</v>
      </c>
      <c r="D26" s="107">
        <v>17</v>
      </c>
      <c r="E26" s="101">
        <v>11</v>
      </c>
      <c r="F26" s="102">
        <v>6</v>
      </c>
      <c r="G26" s="114"/>
      <c r="H26" s="101"/>
      <c r="I26" s="82"/>
      <c r="J26" s="82">
        <v>1</v>
      </c>
      <c r="K26" s="82">
        <v>13</v>
      </c>
      <c r="L26" s="82">
        <v>3</v>
      </c>
      <c r="M26" s="115"/>
      <c r="O26" s="82">
        <v>17</v>
      </c>
      <c r="P26" s="86" t="s">
        <v>103</v>
      </c>
      <c r="Q26" s="84">
        <v>15</v>
      </c>
      <c r="R26" s="84"/>
      <c r="S26" s="84"/>
      <c r="T26" s="84">
        <v>10</v>
      </c>
      <c r="U26" s="84"/>
      <c r="V26" s="84"/>
    </row>
    <row r="27" spans="2:22" s="32" customFormat="1" ht="21.75" customHeight="1">
      <c r="B27" s="98">
        <v>21</v>
      </c>
      <c r="C27" s="99" t="s">
        <v>36</v>
      </c>
      <c r="D27" s="107">
        <v>13</v>
      </c>
      <c r="E27" s="101">
        <v>6</v>
      </c>
      <c r="F27" s="102">
        <v>7</v>
      </c>
      <c r="G27" s="114"/>
      <c r="H27" s="101"/>
      <c r="I27" s="82">
        <v>1</v>
      </c>
      <c r="J27" s="82">
        <v>2</v>
      </c>
      <c r="K27" s="82">
        <v>8</v>
      </c>
      <c r="L27" s="82">
        <v>2</v>
      </c>
      <c r="M27" s="115"/>
      <c r="O27" s="82">
        <v>18</v>
      </c>
      <c r="P27" s="86" t="s">
        <v>175</v>
      </c>
      <c r="Q27" s="84">
        <v>21</v>
      </c>
      <c r="R27" s="84"/>
      <c r="S27" s="84"/>
      <c r="T27" s="84">
        <v>14</v>
      </c>
      <c r="U27" s="84"/>
      <c r="V27" s="84"/>
    </row>
    <row r="28" spans="2:22" s="32" customFormat="1" ht="21.75" customHeight="1">
      <c r="B28" s="98">
        <v>22</v>
      </c>
      <c r="C28" s="99" t="s">
        <v>23</v>
      </c>
      <c r="D28" s="107">
        <v>46</v>
      </c>
      <c r="E28" s="101">
        <v>28</v>
      </c>
      <c r="F28" s="102">
        <v>18</v>
      </c>
      <c r="G28" s="114"/>
      <c r="H28" s="101"/>
      <c r="I28" s="82">
        <v>2</v>
      </c>
      <c r="J28" s="82">
        <v>16</v>
      </c>
      <c r="K28" s="82">
        <v>23</v>
      </c>
      <c r="L28" s="82">
        <v>5</v>
      </c>
      <c r="M28" s="115"/>
      <c r="O28" s="82">
        <v>19</v>
      </c>
      <c r="P28" s="86" t="s">
        <v>176</v>
      </c>
      <c r="Q28" s="84">
        <v>11</v>
      </c>
      <c r="R28" s="84"/>
      <c r="S28" s="84"/>
      <c r="T28" s="84">
        <v>12</v>
      </c>
      <c r="U28" s="84"/>
      <c r="V28" s="84"/>
    </row>
    <row r="29" spans="2:22" s="32" customFormat="1" ht="21.75" customHeight="1">
      <c r="B29" s="98">
        <v>23</v>
      </c>
      <c r="C29" s="103" t="s">
        <v>46</v>
      </c>
      <c r="D29" s="108">
        <v>16</v>
      </c>
      <c r="E29" s="104">
        <v>11</v>
      </c>
      <c r="F29" s="105">
        <v>5</v>
      </c>
      <c r="G29" s="116"/>
      <c r="H29" s="104"/>
      <c r="I29" s="106"/>
      <c r="J29" s="106">
        <v>4</v>
      </c>
      <c r="K29" s="106">
        <v>12</v>
      </c>
      <c r="L29" s="106"/>
      <c r="M29" s="117"/>
      <c r="O29" s="82">
        <v>20</v>
      </c>
      <c r="P29" s="86" t="s">
        <v>177</v>
      </c>
      <c r="Q29" s="84">
        <v>20</v>
      </c>
      <c r="R29" s="84"/>
      <c r="S29" s="84"/>
      <c r="T29" s="84">
        <v>10</v>
      </c>
      <c r="U29" s="84"/>
      <c r="V29" s="84"/>
    </row>
    <row r="30" spans="2:22" s="32" customFormat="1" ht="21.75" customHeight="1">
      <c r="B30" s="98">
        <v>24</v>
      </c>
      <c r="C30" s="99" t="s">
        <v>28</v>
      </c>
      <c r="D30" s="107">
        <v>8</v>
      </c>
      <c r="E30" s="101">
        <v>6</v>
      </c>
      <c r="F30" s="102">
        <v>2</v>
      </c>
      <c r="G30" s="114"/>
      <c r="H30" s="101">
        <v>1</v>
      </c>
      <c r="I30" s="82"/>
      <c r="J30" s="82">
        <v>4</v>
      </c>
      <c r="K30" s="82">
        <v>3</v>
      </c>
      <c r="L30" s="82"/>
      <c r="M30" s="115"/>
      <c r="O30" s="82">
        <v>21</v>
      </c>
      <c r="P30" s="86" t="s">
        <v>105</v>
      </c>
      <c r="Q30" s="84">
        <v>7</v>
      </c>
      <c r="R30" s="84"/>
      <c r="S30" s="84"/>
      <c r="T30" s="84">
        <v>8</v>
      </c>
      <c r="U30" s="84"/>
      <c r="V30" s="84"/>
    </row>
    <row r="31" spans="2:22" s="32" customFormat="1" ht="21.75" customHeight="1">
      <c r="B31" s="98">
        <v>25</v>
      </c>
      <c r="C31" s="99" t="s">
        <v>12</v>
      </c>
      <c r="D31" s="107">
        <v>36</v>
      </c>
      <c r="E31" s="101">
        <v>19</v>
      </c>
      <c r="F31" s="102">
        <v>17</v>
      </c>
      <c r="G31" s="114"/>
      <c r="H31" s="101"/>
      <c r="I31" s="82"/>
      <c r="J31" s="82">
        <v>3</v>
      </c>
      <c r="K31" s="82">
        <v>13</v>
      </c>
      <c r="L31" s="82">
        <v>16</v>
      </c>
      <c r="M31" s="115">
        <v>4</v>
      </c>
      <c r="O31" s="77"/>
      <c r="P31" s="77"/>
      <c r="Q31" s="77"/>
      <c r="R31" s="77"/>
      <c r="S31" s="77"/>
      <c r="T31" s="77"/>
      <c r="U31" s="77"/>
      <c r="V31" s="77"/>
    </row>
    <row r="32" spans="2:22" s="32" customFormat="1" ht="21.75" customHeight="1">
      <c r="B32" s="98">
        <v>26</v>
      </c>
      <c r="C32" s="99" t="s">
        <v>38</v>
      </c>
      <c r="D32" s="107">
        <v>4</v>
      </c>
      <c r="E32" s="101">
        <v>3</v>
      </c>
      <c r="F32" s="102">
        <v>1</v>
      </c>
      <c r="G32" s="114"/>
      <c r="H32" s="101"/>
      <c r="I32" s="82"/>
      <c r="J32" s="82">
        <v>2</v>
      </c>
      <c r="K32" s="82">
        <v>1</v>
      </c>
      <c r="L32" s="82">
        <v>1</v>
      </c>
      <c r="M32" s="115"/>
      <c r="O32" s="12"/>
      <c r="P32" s="12"/>
      <c r="Q32" s="12"/>
      <c r="R32" s="12"/>
      <c r="S32" s="12"/>
      <c r="T32" s="12"/>
      <c r="U32" s="12"/>
      <c r="V32" s="77"/>
    </row>
    <row r="33" spans="2:22" s="32" customFormat="1" ht="21.75" customHeight="1">
      <c r="B33" s="98">
        <v>27</v>
      </c>
      <c r="C33" s="99" t="s">
        <v>29</v>
      </c>
      <c r="D33" s="107">
        <v>18</v>
      </c>
      <c r="E33" s="101">
        <v>11</v>
      </c>
      <c r="F33" s="102">
        <v>7</v>
      </c>
      <c r="G33" s="114"/>
      <c r="H33" s="101"/>
      <c r="I33" s="82">
        <v>2</v>
      </c>
      <c r="J33" s="82">
        <v>1</v>
      </c>
      <c r="K33" s="82">
        <v>7</v>
      </c>
      <c r="L33" s="82">
        <v>8</v>
      </c>
      <c r="M33" s="115"/>
      <c r="U33" s="77"/>
      <c r="V33" s="77"/>
    </row>
    <row r="34" spans="2:22" s="32" customFormat="1" ht="21.75" customHeight="1">
      <c r="B34" s="98"/>
      <c r="C34" s="99"/>
      <c r="D34" s="107"/>
      <c r="E34" s="101"/>
      <c r="F34" s="102"/>
      <c r="G34" s="114"/>
      <c r="H34" s="101"/>
      <c r="I34" s="82"/>
      <c r="J34" s="82"/>
      <c r="K34" s="82"/>
      <c r="L34" s="82"/>
      <c r="M34" s="115"/>
      <c r="U34" s="77"/>
      <c r="V34" s="77"/>
    </row>
    <row r="35" spans="2:22" s="32" customFormat="1" ht="21.75" customHeight="1">
      <c r="B35" s="98"/>
      <c r="C35" s="99"/>
      <c r="D35" s="100"/>
      <c r="E35" s="101"/>
      <c r="F35" s="102"/>
      <c r="G35" s="114"/>
      <c r="H35" s="101"/>
      <c r="I35" s="82"/>
      <c r="J35" s="82"/>
      <c r="K35" s="82"/>
      <c r="L35" s="82"/>
      <c r="M35" s="115"/>
      <c r="U35" s="77"/>
      <c r="V35" s="77"/>
    </row>
    <row r="36" spans="2:22" s="17" customFormat="1" ht="21.75" customHeight="1" thickBot="1">
      <c r="B36" s="109"/>
      <c r="C36" s="110" t="s">
        <v>47</v>
      </c>
      <c r="D36" s="111">
        <f aca="true" t="shared" si="0" ref="D36:M36">SUM(D7:D35)</f>
        <v>596</v>
      </c>
      <c r="E36" s="112">
        <f t="shared" si="0"/>
        <v>349</v>
      </c>
      <c r="F36" s="113">
        <f t="shared" si="0"/>
        <v>247</v>
      </c>
      <c r="G36" s="111">
        <f t="shared" si="0"/>
        <v>0</v>
      </c>
      <c r="H36" s="118">
        <f t="shared" si="0"/>
        <v>2</v>
      </c>
      <c r="I36" s="118">
        <f t="shared" si="0"/>
        <v>25</v>
      </c>
      <c r="J36" s="118">
        <f t="shared" si="0"/>
        <v>174</v>
      </c>
      <c r="K36" s="118">
        <f t="shared" si="0"/>
        <v>285</v>
      </c>
      <c r="L36" s="118">
        <f t="shared" si="0"/>
        <v>100</v>
      </c>
      <c r="M36" s="119">
        <f t="shared" si="0"/>
        <v>10</v>
      </c>
      <c r="U36" s="77"/>
      <c r="V36" s="77"/>
    </row>
    <row r="37" spans="21:22" ht="15">
      <c r="U37" s="88"/>
      <c r="V37" s="77"/>
    </row>
    <row r="38" spans="21:22" ht="15">
      <c r="U38" s="77"/>
      <c r="V38" s="77"/>
    </row>
    <row r="41" spans="2:21" ht="15">
      <c r="B41" s="77" t="s">
        <v>20</v>
      </c>
      <c r="H41" s="77" t="s">
        <v>106</v>
      </c>
      <c r="P41" s="77" t="s">
        <v>20</v>
      </c>
      <c r="Q41" s="77"/>
      <c r="R41" s="77"/>
      <c r="S41" s="77"/>
      <c r="T41" s="77"/>
      <c r="U41" s="77"/>
    </row>
    <row r="42" spans="2:21" ht="15">
      <c r="B42" s="77" t="s">
        <v>13</v>
      </c>
      <c r="P42" s="77" t="s">
        <v>13</v>
      </c>
      <c r="Q42" s="77"/>
      <c r="R42" s="77"/>
      <c r="S42" s="77"/>
      <c r="T42" s="77"/>
      <c r="U42" s="77" t="s">
        <v>106</v>
      </c>
    </row>
    <row r="43" spans="16:21" ht="15">
      <c r="P43" s="77"/>
      <c r="Q43" s="77"/>
      <c r="R43" s="77"/>
      <c r="S43" s="77"/>
      <c r="T43" s="77"/>
      <c r="U43" s="77"/>
    </row>
    <row r="44" spans="2:21" ht="15">
      <c r="B44" s="77" t="s">
        <v>71</v>
      </c>
      <c r="H44" s="88" t="s">
        <v>87</v>
      </c>
      <c r="P44" s="77" t="s">
        <v>71</v>
      </c>
      <c r="Q44" s="77"/>
      <c r="R44" s="77"/>
      <c r="S44" s="77"/>
      <c r="T44" s="77"/>
      <c r="U44" s="77"/>
    </row>
    <row r="45" spans="2:21" ht="15">
      <c r="B45" s="77" t="s">
        <v>13</v>
      </c>
      <c r="P45" s="77" t="s">
        <v>13</v>
      </c>
      <c r="Q45" s="77"/>
      <c r="R45" s="77"/>
      <c r="S45" s="77"/>
      <c r="T45" s="77"/>
      <c r="U45" s="88" t="s">
        <v>87</v>
      </c>
    </row>
    <row r="46" spans="16:21" ht="15">
      <c r="P46" s="77"/>
      <c r="Q46" s="77"/>
      <c r="R46" s="77"/>
      <c r="S46" s="77"/>
      <c r="T46" s="77"/>
      <c r="U46" s="77"/>
    </row>
  </sheetData>
  <sheetProtection/>
  <mergeCells count="2">
    <mergeCell ref="Q7:S7"/>
    <mergeCell ref="T7:V7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3.875" style="77" customWidth="1"/>
    <col min="2" max="2" width="16.00390625" style="77" customWidth="1"/>
    <col min="3" max="3" width="6.125" style="91" customWidth="1"/>
    <col min="4" max="4" width="20.00390625" style="77" customWidth="1"/>
    <col min="5" max="5" width="10.625" style="77" customWidth="1"/>
    <col min="6" max="6" width="7.125" style="77" customWidth="1"/>
    <col min="7" max="7" width="8.00390625" style="77" customWidth="1"/>
    <col min="8" max="8" width="20.375" style="75" customWidth="1"/>
    <col min="9" max="9" width="8.00390625" style="91" customWidth="1"/>
    <col min="10" max="10" width="9.125" style="91" customWidth="1"/>
    <col min="11" max="11" width="6.25390625" style="138" customWidth="1"/>
    <col min="12" max="12" width="7.875" style="34" customWidth="1"/>
    <col min="13" max="13" width="9.125" style="34" customWidth="1"/>
    <col min="14" max="14" width="5.875" style="34" customWidth="1"/>
    <col min="15" max="15" width="7.625" style="92" customWidth="1"/>
    <col min="16" max="16384" width="9.125" style="12" customWidth="1"/>
  </cols>
  <sheetData>
    <row r="1" spans="6:8" ht="26.25">
      <c r="F1" s="47"/>
      <c r="G1" s="47"/>
      <c r="H1" s="51" t="s">
        <v>222</v>
      </c>
    </row>
    <row r="2" spans="5:11" ht="26.25">
      <c r="E2" s="51"/>
      <c r="F2" s="46"/>
      <c r="G2" s="46"/>
      <c r="H2" s="91"/>
      <c r="J2" s="138"/>
      <c r="K2" s="52"/>
    </row>
    <row r="3" spans="5:13" ht="18.75">
      <c r="E3" s="24"/>
      <c r="F3" s="14"/>
      <c r="M3" s="52" t="s">
        <v>223</v>
      </c>
    </row>
    <row r="4" spans="6:8" ht="15.75">
      <c r="F4" s="91"/>
      <c r="H4" s="224" t="s">
        <v>90</v>
      </c>
    </row>
    <row r="5" spans="6:8" ht="15.75">
      <c r="F5" s="91"/>
      <c r="H5" s="224"/>
    </row>
    <row r="6" spans="6:8" ht="15.75">
      <c r="F6" s="91"/>
      <c r="H6" s="224"/>
    </row>
    <row r="7" spans="1:15" s="142" customFormat="1" ht="24" customHeight="1">
      <c r="A7" s="139" t="s">
        <v>99</v>
      </c>
      <c r="B7" s="140" t="s">
        <v>91</v>
      </c>
      <c r="C7" s="140" t="s">
        <v>96</v>
      </c>
      <c r="D7" s="140" t="s">
        <v>92</v>
      </c>
      <c r="E7" s="140"/>
      <c r="F7" s="140"/>
      <c r="G7" s="140"/>
      <c r="H7" s="140" t="s">
        <v>93</v>
      </c>
      <c r="I7" s="140" t="s">
        <v>94</v>
      </c>
      <c r="J7" s="141" t="s">
        <v>95</v>
      </c>
      <c r="K7" s="140" t="s">
        <v>17</v>
      </c>
      <c r="L7" s="140" t="s">
        <v>94</v>
      </c>
      <c r="M7" s="141" t="s">
        <v>95</v>
      </c>
      <c r="N7" s="140" t="s">
        <v>17</v>
      </c>
      <c r="O7" s="143" t="s">
        <v>179</v>
      </c>
    </row>
    <row r="8" spans="1:15" ht="18" customHeight="1">
      <c r="A8" s="126">
        <v>1</v>
      </c>
      <c r="B8" s="228" t="s">
        <v>8</v>
      </c>
      <c r="C8" s="131">
        <v>274</v>
      </c>
      <c r="D8" s="121" t="s">
        <v>299</v>
      </c>
      <c r="E8" s="127">
        <v>35075</v>
      </c>
      <c r="F8" s="126" t="s">
        <v>185</v>
      </c>
      <c r="G8" s="122" t="s">
        <v>302</v>
      </c>
      <c r="H8" s="230" t="s">
        <v>124</v>
      </c>
      <c r="I8" s="122" t="s">
        <v>300</v>
      </c>
      <c r="J8" s="227" t="s">
        <v>304</v>
      </c>
      <c r="K8" s="126">
        <v>23</v>
      </c>
      <c r="M8" s="126"/>
      <c r="N8" s="126"/>
      <c r="O8" s="231">
        <f>SUM(N8,K8)</f>
        <v>23</v>
      </c>
    </row>
    <row r="9" spans="1:15" ht="18" customHeight="1">
      <c r="A9" s="126">
        <v>2</v>
      </c>
      <c r="B9" s="221" t="s">
        <v>10</v>
      </c>
      <c r="C9" s="131">
        <v>931</v>
      </c>
      <c r="D9" s="121" t="s">
        <v>182</v>
      </c>
      <c r="E9" s="136">
        <v>34854</v>
      </c>
      <c r="F9" s="128" t="s">
        <v>120</v>
      </c>
      <c r="G9" s="122" t="s">
        <v>190</v>
      </c>
      <c r="H9" s="230" t="s">
        <v>124</v>
      </c>
      <c r="I9" s="122" t="s">
        <v>80</v>
      </c>
      <c r="J9" s="168">
        <v>2.13</v>
      </c>
      <c r="K9" s="126">
        <v>28</v>
      </c>
      <c r="L9" s="122"/>
      <c r="M9" s="126"/>
      <c r="N9" s="126"/>
      <c r="O9" s="231">
        <f>SUM(N9,K9)</f>
        <v>28</v>
      </c>
    </row>
    <row r="10" spans="1:15" ht="18" customHeight="1">
      <c r="A10" s="126">
        <v>3</v>
      </c>
      <c r="B10" s="222" t="s">
        <v>8</v>
      </c>
      <c r="C10" s="131">
        <v>159</v>
      </c>
      <c r="D10" s="121" t="s">
        <v>301</v>
      </c>
      <c r="E10" s="127">
        <v>35256</v>
      </c>
      <c r="F10" s="126" t="s">
        <v>185</v>
      </c>
      <c r="G10" s="122" t="s">
        <v>302</v>
      </c>
      <c r="H10" s="230" t="s">
        <v>124</v>
      </c>
      <c r="I10" s="122" t="s">
        <v>300</v>
      </c>
      <c r="J10" s="225" t="s">
        <v>305</v>
      </c>
      <c r="K10" s="226" t="s">
        <v>306</v>
      </c>
      <c r="L10" s="126" t="s">
        <v>85</v>
      </c>
      <c r="M10" s="126" t="s">
        <v>308</v>
      </c>
      <c r="N10" s="126">
        <v>18</v>
      </c>
      <c r="O10" s="231">
        <v>28</v>
      </c>
    </row>
    <row r="11" spans="1:15" ht="18" customHeight="1">
      <c r="A11" s="126"/>
      <c r="B11" s="222"/>
      <c r="C11" s="131"/>
      <c r="D11" s="121"/>
      <c r="E11" s="127"/>
      <c r="F11" s="126"/>
      <c r="G11" s="122"/>
      <c r="H11" s="229"/>
      <c r="I11" s="122"/>
      <c r="J11" s="225"/>
      <c r="K11" s="226"/>
      <c r="L11" s="126"/>
      <c r="M11" s="126"/>
      <c r="N11" s="126"/>
      <c r="O11" s="231"/>
    </row>
    <row r="12" spans="1:15" ht="18" customHeight="1">
      <c r="A12" s="126">
        <v>4</v>
      </c>
      <c r="B12" s="222" t="s">
        <v>124</v>
      </c>
      <c r="C12" s="131">
        <v>499</v>
      </c>
      <c r="D12" s="121" t="s">
        <v>183</v>
      </c>
      <c r="E12" s="133">
        <v>34762</v>
      </c>
      <c r="F12" s="126" t="s">
        <v>185</v>
      </c>
      <c r="G12" s="122" t="s">
        <v>189</v>
      </c>
      <c r="H12" s="230" t="s">
        <v>102</v>
      </c>
      <c r="I12" s="122" t="s">
        <v>184</v>
      </c>
      <c r="J12" s="168">
        <v>13.77</v>
      </c>
      <c r="K12" s="126">
        <v>33</v>
      </c>
      <c r="L12" s="122"/>
      <c r="M12" s="126"/>
      <c r="N12" s="126"/>
      <c r="O12" s="231">
        <f>SUM(N12,K12)</f>
        <v>33</v>
      </c>
    </row>
    <row r="13" spans="1:15" ht="18" customHeight="1">
      <c r="A13" s="126"/>
      <c r="B13" s="222"/>
      <c r="C13" s="131"/>
      <c r="D13" s="121"/>
      <c r="E13" s="133"/>
      <c r="F13" s="126"/>
      <c r="G13" s="122"/>
      <c r="H13" s="230"/>
      <c r="I13" s="122"/>
      <c r="J13" s="168"/>
      <c r="K13" s="126"/>
      <c r="L13" s="122"/>
      <c r="M13" s="126"/>
      <c r="N13" s="126"/>
      <c r="O13" s="231"/>
    </row>
    <row r="14" spans="1:15" ht="18" customHeight="1">
      <c r="A14" s="126">
        <v>5</v>
      </c>
      <c r="B14" s="223" t="s">
        <v>125</v>
      </c>
      <c r="C14" s="131">
        <v>2318</v>
      </c>
      <c r="D14" s="134" t="s">
        <v>127</v>
      </c>
      <c r="E14" s="135">
        <v>34764</v>
      </c>
      <c r="F14" s="128" t="s">
        <v>119</v>
      </c>
      <c r="G14" s="129" t="s">
        <v>188</v>
      </c>
      <c r="H14" s="229" t="s">
        <v>126</v>
      </c>
      <c r="I14" s="126" t="s">
        <v>85</v>
      </c>
      <c r="J14" s="131" t="s">
        <v>307</v>
      </c>
      <c r="K14" s="137">
        <v>25</v>
      </c>
      <c r="L14" s="126" t="s">
        <v>78</v>
      </c>
      <c r="M14" s="131" t="s">
        <v>303</v>
      </c>
      <c r="N14" s="131">
        <v>25</v>
      </c>
      <c r="O14" s="231">
        <v>25</v>
      </c>
    </row>
    <row r="15" spans="1:15" ht="18" customHeight="1">
      <c r="A15" s="126">
        <v>6</v>
      </c>
      <c r="B15" s="222" t="s">
        <v>123</v>
      </c>
      <c r="C15" s="131">
        <v>320</v>
      </c>
      <c r="D15" s="121" t="s">
        <v>186</v>
      </c>
      <c r="E15" s="127">
        <v>34984</v>
      </c>
      <c r="F15" s="126" t="s">
        <v>185</v>
      </c>
      <c r="G15" s="122" t="s">
        <v>187</v>
      </c>
      <c r="H15" s="229" t="s">
        <v>126</v>
      </c>
      <c r="I15" s="122" t="s">
        <v>180</v>
      </c>
      <c r="J15" s="126">
        <v>12.48</v>
      </c>
      <c r="K15" s="126">
        <v>5</v>
      </c>
      <c r="L15" s="122" t="s">
        <v>155</v>
      </c>
      <c r="M15" s="168">
        <v>25.3</v>
      </c>
      <c r="N15" s="126">
        <v>5</v>
      </c>
      <c r="O15" s="231">
        <v>5</v>
      </c>
    </row>
    <row r="16" spans="1:15" ht="18" customHeight="1">
      <c r="A16" s="126"/>
      <c r="B16" s="222"/>
      <c r="C16" s="131"/>
      <c r="D16" s="121"/>
      <c r="E16" s="127"/>
      <c r="F16" s="126"/>
      <c r="G16" s="122"/>
      <c r="H16" s="229"/>
      <c r="I16" s="122"/>
      <c r="J16" s="126"/>
      <c r="K16" s="126"/>
      <c r="L16" s="122"/>
      <c r="M16" s="126"/>
      <c r="N16" s="126"/>
      <c r="O16" s="231"/>
    </row>
    <row r="17" spans="1:15" ht="18" customHeight="1">
      <c r="A17" s="126">
        <v>7</v>
      </c>
      <c r="B17" s="228" t="s">
        <v>126</v>
      </c>
      <c r="C17" s="131">
        <v>2142</v>
      </c>
      <c r="D17" s="121" t="s">
        <v>296</v>
      </c>
      <c r="E17" s="127">
        <v>35180</v>
      </c>
      <c r="F17" s="126" t="s">
        <v>120</v>
      </c>
      <c r="G17" s="122" t="s">
        <v>297</v>
      </c>
      <c r="H17" s="229" t="s">
        <v>298</v>
      </c>
      <c r="I17" s="122" t="s">
        <v>176</v>
      </c>
      <c r="J17" s="126">
        <v>72.85</v>
      </c>
      <c r="K17" s="126">
        <v>23</v>
      </c>
      <c r="L17" s="122"/>
      <c r="M17" s="126"/>
      <c r="N17" s="126"/>
      <c r="O17" s="231">
        <f>SUM(N17,K17)</f>
        <v>23</v>
      </c>
    </row>
    <row r="18" spans="1:15" ht="18" customHeight="1">
      <c r="A18" s="126"/>
      <c r="B18" s="130"/>
      <c r="C18" s="131"/>
      <c r="D18" s="121"/>
      <c r="E18" s="127"/>
      <c r="F18" s="126"/>
      <c r="G18" s="122"/>
      <c r="H18" s="229"/>
      <c r="I18" s="122"/>
      <c r="J18" s="126"/>
      <c r="K18" s="126"/>
      <c r="L18" s="122"/>
      <c r="M18" s="126"/>
      <c r="N18" s="126"/>
      <c r="O18" s="231"/>
    </row>
    <row r="19" spans="1:15" s="41" customFormat="1" ht="18" customHeight="1">
      <c r="A19" s="126">
        <v>8</v>
      </c>
      <c r="B19" s="223" t="s">
        <v>102</v>
      </c>
      <c r="C19" s="131">
        <v>585</v>
      </c>
      <c r="D19" s="134" t="s">
        <v>121</v>
      </c>
      <c r="E19" s="135">
        <v>35105</v>
      </c>
      <c r="F19" s="128" t="s">
        <v>120</v>
      </c>
      <c r="G19" s="129" t="s">
        <v>181</v>
      </c>
      <c r="H19" s="229" t="s">
        <v>122</v>
      </c>
      <c r="I19" s="126" t="s">
        <v>76</v>
      </c>
      <c r="J19" s="123" t="s">
        <v>309</v>
      </c>
      <c r="K19" s="132">
        <v>28</v>
      </c>
      <c r="L19" s="122"/>
      <c r="M19" s="123"/>
      <c r="N19" s="123"/>
      <c r="O19" s="231">
        <f>SUM(N19,K19)</f>
        <v>28</v>
      </c>
    </row>
    <row r="20" spans="1:15" s="41" customFormat="1" ht="14.25" customHeight="1">
      <c r="A20" s="186"/>
      <c r="B20" s="187"/>
      <c r="C20" s="196"/>
      <c r="D20" s="188"/>
      <c r="E20" s="189"/>
      <c r="F20" s="190"/>
      <c r="G20" s="191"/>
      <c r="H20" s="192"/>
      <c r="I20" s="186"/>
      <c r="J20" s="193"/>
      <c r="K20" s="194"/>
      <c r="L20" s="186"/>
      <c r="M20" s="193"/>
      <c r="N20" s="193"/>
      <c r="O20" s="195"/>
    </row>
    <row r="21" spans="1:15" s="41" customFormat="1" ht="14.25" customHeight="1">
      <c r="A21" s="186"/>
      <c r="B21" s="187"/>
      <c r="C21" s="196"/>
      <c r="D21" s="188"/>
      <c r="E21" s="189"/>
      <c r="F21" s="190"/>
      <c r="G21" s="191"/>
      <c r="H21" s="192"/>
      <c r="I21" s="186"/>
      <c r="J21" s="193"/>
      <c r="K21" s="194"/>
      <c r="L21" s="186"/>
      <c r="M21" s="193"/>
      <c r="N21" s="193"/>
      <c r="O21" s="195"/>
    </row>
    <row r="22" spans="1:15" s="41" customFormat="1" ht="14.25" customHeight="1">
      <c r="A22" s="186"/>
      <c r="B22" s="187"/>
      <c r="C22" s="196"/>
      <c r="D22" s="188"/>
      <c r="E22" s="189"/>
      <c r="F22" s="190"/>
      <c r="G22" s="191"/>
      <c r="H22" s="192"/>
      <c r="I22" s="186"/>
      <c r="J22" s="193"/>
      <c r="K22" s="194"/>
      <c r="L22" s="186"/>
      <c r="M22" s="193"/>
      <c r="N22" s="193"/>
      <c r="O22" s="195"/>
    </row>
    <row r="23" spans="1:15" s="41" customFormat="1" ht="14.25" customHeight="1">
      <c r="A23" s="186"/>
      <c r="B23" s="187"/>
      <c r="C23" s="196"/>
      <c r="D23" s="188"/>
      <c r="E23" s="189"/>
      <c r="F23" s="190"/>
      <c r="G23" s="191"/>
      <c r="H23" s="192"/>
      <c r="I23" s="186"/>
      <c r="J23" s="193"/>
      <c r="K23" s="194"/>
      <c r="L23" s="186"/>
      <c r="M23" s="193"/>
      <c r="N23" s="193"/>
      <c r="O23" s="195"/>
    </row>
    <row r="24" ht="15">
      <c r="B24" s="77" t="s">
        <v>20</v>
      </c>
    </row>
    <row r="25" spans="2:12" ht="15">
      <c r="B25" s="77" t="s">
        <v>13</v>
      </c>
      <c r="I25" s="77" t="s">
        <v>106</v>
      </c>
      <c r="L25" s="13"/>
    </row>
    <row r="26" spans="9:12" ht="15">
      <c r="I26" s="77"/>
      <c r="L26" s="13"/>
    </row>
    <row r="27" ht="15">
      <c r="B27" s="77" t="s">
        <v>71</v>
      </c>
    </row>
    <row r="28" spans="2:9" ht="15">
      <c r="B28" s="77" t="s">
        <v>13</v>
      </c>
      <c r="I28" s="88" t="s">
        <v>87</v>
      </c>
    </row>
    <row r="29" ht="15.75">
      <c r="A29" s="125"/>
    </row>
    <row r="30" ht="15.75">
      <c r="A30" s="125"/>
    </row>
    <row r="31" ht="15.75">
      <c r="A31" s="125"/>
    </row>
    <row r="32" ht="15.75">
      <c r="A32" s="125"/>
    </row>
    <row r="33" ht="15.75">
      <c r="A33" s="125"/>
    </row>
    <row r="34" ht="15.75">
      <c r="A34" s="125"/>
    </row>
    <row r="35" ht="15.75">
      <c r="A35" s="125"/>
    </row>
    <row r="36" spans="1:13" ht="15.75">
      <c r="A36" s="125"/>
      <c r="B36" s="12"/>
      <c r="C36" s="12"/>
      <c r="D36" s="12"/>
      <c r="E36" s="12"/>
      <c r="F36" s="12"/>
      <c r="G36" s="12"/>
      <c r="H36" s="238"/>
      <c r="I36" s="238"/>
      <c r="J36" s="238"/>
      <c r="K36" s="238"/>
      <c r="L36" s="238"/>
      <c r="M36" s="238"/>
    </row>
    <row r="37" spans="1:13" ht="15.75">
      <c r="A37" s="125"/>
      <c r="B37" s="12"/>
      <c r="C37" s="12"/>
      <c r="D37" s="12"/>
      <c r="E37" s="12"/>
      <c r="F37" s="12"/>
      <c r="G37" s="12"/>
      <c r="H37" s="238"/>
      <c r="I37" s="238"/>
      <c r="J37" s="238"/>
      <c r="K37" s="238"/>
      <c r="L37" s="238"/>
      <c r="M37" s="238"/>
    </row>
    <row r="38" ht="15.75">
      <c r="A38" s="125"/>
    </row>
    <row r="39" ht="15.75">
      <c r="A39" s="125"/>
    </row>
  </sheetData>
  <sheetProtection/>
  <mergeCells count="2">
    <mergeCell ref="H36:M36"/>
    <mergeCell ref="H37:M37"/>
  </mergeCells>
  <printOptions/>
  <pageMargins left="0.2362204724409449" right="0.2362204724409449" top="0.5511811023622047" bottom="0.35433070866141736" header="0.11811023622047245" footer="0.11811023622047245"/>
  <pageSetup horizontalDpi="600" verticalDpi="600" orientation="landscape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.875" style="77" customWidth="1"/>
    <col min="2" max="2" width="22.25390625" style="77" customWidth="1"/>
    <col min="3" max="3" width="10.125" style="120" customWidth="1"/>
    <col min="4" max="4" width="7.00390625" style="77" customWidth="1"/>
    <col min="5" max="5" width="9.125" style="173" customWidth="1"/>
    <col min="6" max="6" width="7.00390625" style="77" customWidth="1"/>
    <col min="7" max="7" width="9.125" style="77" customWidth="1"/>
    <col min="8" max="8" width="7.00390625" style="77" customWidth="1"/>
    <col min="9" max="9" width="9.125" style="77" customWidth="1"/>
    <col min="10" max="10" width="7.25390625" style="77" customWidth="1"/>
    <col min="11" max="11" width="7.625" style="77" customWidth="1"/>
    <col min="12" max="16384" width="9.125" style="12" customWidth="1"/>
  </cols>
  <sheetData>
    <row r="1" spans="1:7" ht="16.5" customHeight="1">
      <c r="A1" s="75"/>
      <c r="D1" s="144"/>
      <c r="F1" s="51" t="s">
        <v>222</v>
      </c>
      <c r="G1" s="47"/>
    </row>
    <row r="2" spans="1:7" ht="16.5" customHeight="1">
      <c r="A2" s="75"/>
      <c r="D2" s="144"/>
      <c r="E2" s="51"/>
      <c r="F2" s="46"/>
      <c r="G2" s="46"/>
    </row>
    <row r="3" spans="1:9" ht="16.5" customHeight="1">
      <c r="A3" s="75"/>
      <c r="D3" s="145"/>
      <c r="E3" s="24"/>
      <c r="F3" s="14"/>
      <c r="I3" s="52" t="s">
        <v>223</v>
      </c>
    </row>
    <row r="4" ht="15"/>
    <row r="5" ht="15"/>
    <row r="6" ht="15.75">
      <c r="A6" s="146" t="s">
        <v>83</v>
      </c>
    </row>
    <row r="7" ht="15.75" thickBot="1"/>
    <row r="8" spans="1:11" s="142" customFormat="1" ht="23.25" thickBot="1">
      <c r="A8" s="155" t="s">
        <v>84</v>
      </c>
      <c r="B8" s="169" t="s">
        <v>40</v>
      </c>
      <c r="C8" s="170" t="s">
        <v>197</v>
      </c>
      <c r="D8" s="170" t="s">
        <v>17</v>
      </c>
      <c r="E8" s="174" t="s">
        <v>198</v>
      </c>
      <c r="F8" s="170" t="s">
        <v>17</v>
      </c>
      <c r="G8" s="170" t="s">
        <v>199</v>
      </c>
      <c r="H8" s="170" t="s">
        <v>17</v>
      </c>
      <c r="I8" s="170" t="s">
        <v>200</v>
      </c>
      <c r="J8" s="170" t="s">
        <v>17</v>
      </c>
      <c r="K8" s="232" t="s">
        <v>201</v>
      </c>
    </row>
    <row r="9" spans="1:11" s="32" customFormat="1" ht="15" customHeight="1">
      <c r="A9" s="147">
        <v>1</v>
      </c>
      <c r="B9" s="148" t="s">
        <v>9</v>
      </c>
      <c r="C9" s="156"/>
      <c r="D9" s="149"/>
      <c r="E9" s="172"/>
      <c r="F9" s="149"/>
      <c r="G9" s="156"/>
      <c r="H9" s="149"/>
      <c r="I9" s="156"/>
      <c r="J9" s="156"/>
      <c r="K9" s="233">
        <f>SUM(D9,F9,H9,J9)</f>
        <v>0</v>
      </c>
    </row>
    <row r="10" spans="1:11" s="32" customFormat="1" ht="15" customHeight="1">
      <c r="A10" s="150">
        <v>2</v>
      </c>
      <c r="B10" s="151" t="s">
        <v>31</v>
      </c>
      <c r="C10" s="156">
        <v>52.74</v>
      </c>
      <c r="D10" s="149">
        <v>10</v>
      </c>
      <c r="E10" s="172">
        <v>42.6</v>
      </c>
      <c r="F10" s="149">
        <v>50</v>
      </c>
      <c r="G10" s="156"/>
      <c r="H10" s="149"/>
      <c r="I10" s="156"/>
      <c r="J10" s="156"/>
      <c r="K10" s="233">
        <f aca="true" t="shared" si="0" ref="K10:K35">SUM(D10,F10,H10,J10)</f>
        <v>60</v>
      </c>
    </row>
    <row r="11" spans="1:11" s="32" customFormat="1" ht="15" customHeight="1">
      <c r="A11" s="150">
        <v>3</v>
      </c>
      <c r="B11" s="151" t="s">
        <v>11</v>
      </c>
      <c r="C11" s="156"/>
      <c r="D11" s="149"/>
      <c r="E11" s="172"/>
      <c r="F11" s="149"/>
      <c r="G11" s="156"/>
      <c r="H11" s="149"/>
      <c r="I11" s="156"/>
      <c r="J11" s="156"/>
      <c r="K11" s="233">
        <f t="shared" si="0"/>
        <v>0</v>
      </c>
    </row>
    <row r="12" spans="1:11" s="33" customFormat="1" ht="15" customHeight="1">
      <c r="A12" s="152">
        <v>4</v>
      </c>
      <c r="B12" s="153" t="s">
        <v>22</v>
      </c>
      <c r="C12" s="156">
        <v>49.29</v>
      </c>
      <c r="D12" s="149">
        <v>16</v>
      </c>
      <c r="E12" s="172">
        <v>43.18</v>
      </c>
      <c r="F12" s="149">
        <v>40</v>
      </c>
      <c r="G12" s="156" t="s">
        <v>316</v>
      </c>
      <c r="H12" s="149">
        <v>40</v>
      </c>
      <c r="I12" s="156" t="s">
        <v>325</v>
      </c>
      <c r="J12" s="156">
        <v>35</v>
      </c>
      <c r="K12" s="233">
        <f t="shared" si="0"/>
        <v>131</v>
      </c>
    </row>
    <row r="13" spans="1:11" s="32" customFormat="1" ht="15" customHeight="1">
      <c r="A13" s="150">
        <v>5</v>
      </c>
      <c r="B13" s="151" t="s">
        <v>14</v>
      </c>
      <c r="C13" s="156" t="s">
        <v>310</v>
      </c>
      <c r="D13" s="149"/>
      <c r="E13" s="156" t="s">
        <v>310</v>
      </c>
      <c r="F13" s="149"/>
      <c r="G13" s="156" t="s">
        <v>319</v>
      </c>
      <c r="H13" s="149">
        <v>13</v>
      </c>
      <c r="I13" s="156" t="s">
        <v>326</v>
      </c>
      <c r="J13" s="156">
        <v>25</v>
      </c>
      <c r="K13" s="233">
        <f t="shared" si="0"/>
        <v>38</v>
      </c>
    </row>
    <row r="14" spans="1:11" s="32" customFormat="1" ht="15" customHeight="1">
      <c r="A14" s="150">
        <v>6</v>
      </c>
      <c r="B14" s="151" t="s">
        <v>32</v>
      </c>
      <c r="C14" s="156">
        <v>48.8</v>
      </c>
      <c r="D14" s="149">
        <v>25</v>
      </c>
      <c r="E14" s="172">
        <v>43.81</v>
      </c>
      <c r="F14" s="149">
        <v>20</v>
      </c>
      <c r="G14" s="156"/>
      <c r="H14" s="149"/>
      <c r="I14" s="156" t="s">
        <v>327</v>
      </c>
      <c r="J14" s="156">
        <v>15</v>
      </c>
      <c r="K14" s="233">
        <f t="shared" si="0"/>
        <v>60</v>
      </c>
    </row>
    <row r="15" spans="1:11" s="32" customFormat="1" ht="15" customHeight="1">
      <c r="A15" s="150">
        <v>7</v>
      </c>
      <c r="B15" s="151" t="s">
        <v>15</v>
      </c>
      <c r="C15" s="156"/>
      <c r="D15" s="149"/>
      <c r="E15" s="172"/>
      <c r="F15" s="149"/>
      <c r="G15" s="156"/>
      <c r="H15" s="149"/>
      <c r="I15" s="156"/>
      <c r="J15" s="156"/>
      <c r="K15" s="233">
        <f t="shared" si="0"/>
        <v>0</v>
      </c>
    </row>
    <row r="16" spans="1:11" s="32" customFormat="1" ht="15" customHeight="1">
      <c r="A16" s="150">
        <v>8</v>
      </c>
      <c r="B16" s="151" t="s">
        <v>24</v>
      </c>
      <c r="C16" s="156">
        <v>49.08</v>
      </c>
      <c r="D16" s="149">
        <v>20</v>
      </c>
      <c r="E16" s="172" t="s">
        <v>311</v>
      </c>
      <c r="F16" s="154"/>
      <c r="G16" s="156" t="s">
        <v>318</v>
      </c>
      <c r="H16" s="149">
        <v>18</v>
      </c>
      <c r="I16" s="156"/>
      <c r="J16" s="156"/>
      <c r="K16" s="233">
        <f t="shared" si="0"/>
        <v>38</v>
      </c>
    </row>
    <row r="17" spans="1:11" s="32" customFormat="1" ht="15" customHeight="1">
      <c r="A17" s="150">
        <v>9</v>
      </c>
      <c r="B17" s="151" t="s">
        <v>34</v>
      </c>
      <c r="C17" s="156"/>
      <c r="D17" s="149">
        <v>7</v>
      </c>
      <c r="E17" s="172"/>
      <c r="F17" s="149"/>
      <c r="G17" s="156"/>
      <c r="H17" s="149"/>
      <c r="I17" s="156"/>
      <c r="J17" s="156"/>
      <c r="K17" s="233">
        <f t="shared" si="0"/>
        <v>7</v>
      </c>
    </row>
    <row r="18" spans="1:11" s="32" customFormat="1" ht="15" customHeight="1">
      <c r="A18" s="150">
        <v>10</v>
      </c>
      <c r="B18" s="151" t="s">
        <v>35</v>
      </c>
      <c r="C18" s="156">
        <v>48.32</v>
      </c>
      <c r="D18" s="149">
        <v>40</v>
      </c>
      <c r="E18" s="172"/>
      <c r="F18" s="149"/>
      <c r="G18" s="156"/>
      <c r="H18" s="149"/>
      <c r="I18" s="156"/>
      <c r="J18" s="156"/>
      <c r="K18" s="233">
        <f t="shared" si="0"/>
        <v>40</v>
      </c>
    </row>
    <row r="19" spans="1:11" s="32" customFormat="1" ht="15" customHeight="1">
      <c r="A19" s="150">
        <v>11</v>
      </c>
      <c r="B19" s="151" t="s">
        <v>8</v>
      </c>
      <c r="C19" s="156">
        <v>49.83</v>
      </c>
      <c r="D19" s="149">
        <v>11</v>
      </c>
      <c r="E19" s="172">
        <v>46.47</v>
      </c>
      <c r="F19" s="149">
        <v>3</v>
      </c>
      <c r="G19" s="156" t="s">
        <v>315</v>
      </c>
      <c r="H19" s="149">
        <v>50</v>
      </c>
      <c r="I19" s="156" t="s">
        <v>321</v>
      </c>
      <c r="J19" s="156">
        <v>20</v>
      </c>
      <c r="K19" s="233">
        <f t="shared" si="0"/>
        <v>84</v>
      </c>
    </row>
    <row r="20" spans="1:11" s="32" customFormat="1" ht="15" customHeight="1">
      <c r="A20" s="150">
        <v>12</v>
      </c>
      <c r="B20" s="151" t="s">
        <v>33</v>
      </c>
      <c r="C20" s="156"/>
      <c r="D20" s="149"/>
      <c r="E20" s="172"/>
      <c r="F20" s="149"/>
      <c r="G20" s="156" t="s">
        <v>317</v>
      </c>
      <c r="H20" s="149">
        <v>25</v>
      </c>
      <c r="I20" s="156"/>
      <c r="J20" s="156"/>
      <c r="K20" s="233">
        <f t="shared" si="0"/>
        <v>25</v>
      </c>
    </row>
    <row r="21" spans="1:11" s="32" customFormat="1" ht="15" customHeight="1">
      <c r="A21" s="150">
        <v>13</v>
      </c>
      <c r="B21" s="151" t="s">
        <v>25</v>
      </c>
      <c r="C21" s="156"/>
      <c r="D21" s="149"/>
      <c r="E21" s="172"/>
      <c r="F21" s="149"/>
      <c r="G21" s="156"/>
      <c r="H21" s="149"/>
      <c r="I21" s="156" t="s">
        <v>320</v>
      </c>
      <c r="J21" s="156">
        <v>40</v>
      </c>
      <c r="K21" s="233">
        <f t="shared" si="0"/>
        <v>40</v>
      </c>
    </row>
    <row r="22" spans="1:11" s="32" customFormat="1" ht="15" customHeight="1">
      <c r="A22" s="150">
        <v>14</v>
      </c>
      <c r="B22" s="151" t="s">
        <v>10</v>
      </c>
      <c r="C22" s="156"/>
      <c r="D22" s="149"/>
      <c r="E22" s="172">
        <v>44.21</v>
      </c>
      <c r="F22" s="149">
        <v>18</v>
      </c>
      <c r="G22" s="156" t="s">
        <v>312</v>
      </c>
      <c r="H22" s="149">
        <v>35</v>
      </c>
      <c r="I22" s="156" t="s">
        <v>324</v>
      </c>
      <c r="J22" s="156">
        <v>50</v>
      </c>
      <c r="K22" s="233">
        <f t="shared" si="0"/>
        <v>103</v>
      </c>
    </row>
    <row r="23" spans="1:11" s="32" customFormat="1" ht="15" customHeight="1">
      <c r="A23" s="150">
        <v>15</v>
      </c>
      <c r="B23" s="151" t="s">
        <v>37</v>
      </c>
      <c r="C23" s="156"/>
      <c r="D23" s="149"/>
      <c r="E23" s="172"/>
      <c r="F23" s="149"/>
      <c r="G23" s="156"/>
      <c r="H23" s="149"/>
      <c r="I23" s="156"/>
      <c r="J23" s="156"/>
      <c r="K23" s="233">
        <f t="shared" si="0"/>
        <v>0</v>
      </c>
    </row>
    <row r="24" spans="1:11" s="32" customFormat="1" ht="15" customHeight="1">
      <c r="A24" s="150">
        <v>16</v>
      </c>
      <c r="B24" s="151" t="s">
        <v>26</v>
      </c>
      <c r="C24" s="156"/>
      <c r="D24" s="149"/>
      <c r="E24" s="172"/>
      <c r="F24" s="149"/>
      <c r="G24" s="156"/>
      <c r="H24" s="149"/>
      <c r="I24" s="156"/>
      <c r="J24" s="156"/>
      <c r="K24" s="233">
        <f t="shared" si="0"/>
        <v>0</v>
      </c>
    </row>
    <row r="25" spans="1:11" s="32" customFormat="1" ht="15" customHeight="1">
      <c r="A25" s="150">
        <v>17</v>
      </c>
      <c r="B25" s="151" t="s">
        <v>21</v>
      </c>
      <c r="C25" s="156"/>
      <c r="D25" s="149"/>
      <c r="E25" s="172">
        <v>43.25</v>
      </c>
      <c r="F25" s="149">
        <v>35</v>
      </c>
      <c r="G25" s="156"/>
      <c r="H25" s="149"/>
      <c r="I25" s="156"/>
      <c r="J25" s="156"/>
      <c r="K25" s="233">
        <f t="shared" si="0"/>
        <v>35</v>
      </c>
    </row>
    <row r="26" spans="1:11" s="32" customFormat="1" ht="15" customHeight="1">
      <c r="A26" s="150">
        <v>18</v>
      </c>
      <c r="B26" s="151" t="s">
        <v>30</v>
      </c>
      <c r="C26" s="156"/>
      <c r="D26" s="149"/>
      <c r="E26" s="172"/>
      <c r="F26" s="149"/>
      <c r="G26" s="156"/>
      <c r="H26" s="149"/>
      <c r="I26" s="156"/>
      <c r="J26" s="156"/>
      <c r="K26" s="233">
        <f t="shared" si="0"/>
        <v>0</v>
      </c>
    </row>
    <row r="27" spans="1:11" s="32" customFormat="1" ht="15" customHeight="1">
      <c r="A27" s="150">
        <v>19</v>
      </c>
      <c r="B27" s="151" t="s">
        <v>27</v>
      </c>
      <c r="C27" s="156">
        <v>48.68</v>
      </c>
      <c r="D27" s="149">
        <v>35</v>
      </c>
      <c r="E27" s="172"/>
      <c r="F27" s="149"/>
      <c r="G27" s="156"/>
      <c r="H27" s="149"/>
      <c r="I27" s="156" t="s">
        <v>322</v>
      </c>
      <c r="J27" s="156">
        <v>13</v>
      </c>
      <c r="K27" s="233">
        <f t="shared" si="0"/>
        <v>48</v>
      </c>
    </row>
    <row r="28" spans="1:11" s="32" customFormat="1" ht="15" customHeight="1">
      <c r="A28" s="150">
        <v>20</v>
      </c>
      <c r="B28" s="151" t="s">
        <v>16</v>
      </c>
      <c r="C28" s="156"/>
      <c r="D28" s="149"/>
      <c r="E28" s="172">
        <v>45.2</v>
      </c>
      <c r="F28" s="149">
        <v>15</v>
      </c>
      <c r="G28" s="156"/>
      <c r="H28" s="149"/>
      <c r="I28" s="156"/>
      <c r="J28" s="156"/>
      <c r="K28" s="233">
        <f t="shared" si="0"/>
        <v>15</v>
      </c>
    </row>
    <row r="29" spans="1:11" s="32" customFormat="1" ht="15" customHeight="1">
      <c r="A29" s="150">
        <v>21</v>
      </c>
      <c r="B29" s="151" t="s">
        <v>36</v>
      </c>
      <c r="C29" s="156"/>
      <c r="D29" s="149"/>
      <c r="E29" s="172"/>
      <c r="F29" s="149"/>
      <c r="G29" s="156"/>
      <c r="H29" s="149"/>
      <c r="I29" s="156"/>
      <c r="J29" s="156"/>
      <c r="K29" s="233">
        <f t="shared" si="0"/>
        <v>0</v>
      </c>
    </row>
    <row r="30" spans="1:11" s="32" customFormat="1" ht="15" customHeight="1">
      <c r="A30" s="150">
        <v>22</v>
      </c>
      <c r="B30" s="151" t="s">
        <v>23</v>
      </c>
      <c r="C30" s="156">
        <v>47.33</v>
      </c>
      <c r="D30" s="149">
        <v>48</v>
      </c>
      <c r="E30" s="172">
        <v>43.3</v>
      </c>
      <c r="F30" s="149">
        <v>25</v>
      </c>
      <c r="G30" s="156"/>
      <c r="H30" s="149"/>
      <c r="I30" s="156" t="s">
        <v>327</v>
      </c>
      <c r="J30" s="156">
        <v>18</v>
      </c>
      <c r="K30" s="233">
        <f t="shared" si="0"/>
        <v>91</v>
      </c>
    </row>
    <row r="31" spans="1:11" s="32" customFormat="1" ht="15" customHeight="1">
      <c r="A31" s="150">
        <v>23</v>
      </c>
      <c r="B31" s="151" t="s">
        <v>52</v>
      </c>
      <c r="C31" s="156"/>
      <c r="D31" s="149"/>
      <c r="E31" s="172"/>
      <c r="F31" s="149"/>
      <c r="G31" s="156"/>
      <c r="H31" s="149"/>
      <c r="I31" s="156"/>
      <c r="J31" s="156"/>
      <c r="K31" s="233">
        <f t="shared" si="0"/>
        <v>0</v>
      </c>
    </row>
    <row r="32" spans="1:11" s="32" customFormat="1" ht="15" customHeight="1">
      <c r="A32" s="150">
        <v>24</v>
      </c>
      <c r="B32" s="151" t="s">
        <v>28</v>
      </c>
      <c r="C32" s="156"/>
      <c r="D32" s="149"/>
      <c r="E32" s="172"/>
      <c r="F32" s="149"/>
      <c r="G32" s="156"/>
      <c r="H32" s="149"/>
      <c r="I32" s="156"/>
      <c r="J32" s="156"/>
      <c r="K32" s="233">
        <f t="shared" si="0"/>
        <v>0</v>
      </c>
    </row>
    <row r="33" spans="1:11" s="32" customFormat="1" ht="15" customHeight="1">
      <c r="A33" s="150">
        <v>25</v>
      </c>
      <c r="B33" s="151" t="s">
        <v>12</v>
      </c>
      <c r="C33" s="156">
        <v>50.17</v>
      </c>
      <c r="D33" s="149">
        <v>10</v>
      </c>
      <c r="E33" s="172">
        <v>45.5</v>
      </c>
      <c r="F33" s="149">
        <v>13</v>
      </c>
      <c r="G33" s="156" t="s">
        <v>314</v>
      </c>
      <c r="H33" s="149">
        <v>15</v>
      </c>
      <c r="I33" s="156" t="s">
        <v>323</v>
      </c>
      <c r="J33" s="156">
        <v>8</v>
      </c>
      <c r="K33" s="233">
        <f t="shared" si="0"/>
        <v>46</v>
      </c>
    </row>
    <row r="34" spans="1:11" s="32" customFormat="1" ht="15" customHeight="1">
      <c r="A34" s="150">
        <v>26</v>
      </c>
      <c r="B34" s="151" t="s">
        <v>38</v>
      </c>
      <c r="C34" s="156"/>
      <c r="D34" s="149"/>
      <c r="E34" s="172"/>
      <c r="F34" s="149"/>
      <c r="G34" s="156"/>
      <c r="H34" s="149"/>
      <c r="I34" s="156"/>
      <c r="J34" s="156"/>
      <c r="K34" s="233">
        <f t="shared" si="0"/>
        <v>0</v>
      </c>
    </row>
    <row r="35" spans="1:11" s="32" customFormat="1" ht="15" customHeight="1">
      <c r="A35" s="150">
        <v>27</v>
      </c>
      <c r="B35" s="151" t="s">
        <v>29</v>
      </c>
      <c r="C35" s="156"/>
      <c r="D35" s="149"/>
      <c r="E35" s="172"/>
      <c r="F35" s="149"/>
      <c r="G35" s="156" t="s">
        <v>313</v>
      </c>
      <c r="H35" s="149">
        <v>20</v>
      </c>
      <c r="I35" s="156"/>
      <c r="J35" s="156"/>
      <c r="K35" s="233">
        <f t="shared" si="0"/>
        <v>20</v>
      </c>
    </row>
    <row r="37" ht="15">
      <c r="B37" s="77" t="s">
        <v>20</v>
      </c>
    </row>
    <row r="38" spans="2:7" ht="15">
      <c r="B38" s="77" t="s">
        <v>13</v>
      </c>
      <c r="G38" s="77" t="s">
        <v>106</v>
      </c>
    </row>
    <row r="40" ht="15">
      <c r="B40" s="77" t="s">
        <v>71</v>
      </c>
    </row>
    <row r="41" spans="2:7" ht="15">
      <c r="B41" s="77" t="s">
        <v>13</v>
      </c>
      <c r="G41" s="88" t="s">
        <v>87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5"/>
  <sheetViews>
    <sheetView zoomScale="120" zoomScaleNormal="120" zoomScalePageLayoutView="0" workbookViewId="0" topLeftCell="A94">
      <selection activeCell="L101" sqref="L101"/>
    </sheetView>
  </sheetViews>
  <sheetFormatPr defaultColWidth="9.00390625" defaultRowHeight="12.75"/>
  <cols>
    <col min="1" max="1" width="5.875" style="70" customWidth="1"/>
    <col min="2" max="2" width="10.125" style="70" customWidth="1"/>
    <col min="3" max="3" width="18.125" style="124" customWidth="1"/>
    <col min="4" max="4" width="4.875" style="70" customWidth="1"/>
    <col min="5" max="5" width="13.125" style="201" customWidth="1"/>
    <col min="6" max="6" width="7.00390625" style="70" customWidth="1"/>
    <col min="7" max="7" width="29.00390625" style="124" customWidth="1"/>
    <col min="8" max="8" width="5.625" style="124" customWidth="1"/>
    <col min="9" max="9" width="10.75390625" style="201" customWidth="1"/>
    <col min="10" max="10" width="6.625" style="70" customWidth="1"/>
  </cols>
  <sheetData>
    <row r="1" spans="4:9" ht="12.75">
      <c r="D1" s="124"/>
      <c r="E1" s="70"/>
      <c r="F1" s="70" t="s">
        <v>202</v>
      </c>
      <c r="I1" s="124"/>
    </row>
    <row r="2" spans="4:9" ht="12.75">
      <c r="D2" s="124"/>
      <c r="E2" s="70"/>
      <c r="F2" s="70" t="s">
        <v>6</v>
      </c>
      <c r="I2" s="124"/>
    </row>
    <row r="3" spans="4:9" ht="12.75">
      <c r="D3" s="124"/>
      <c r="E3" s="70"/>
      <c r="F3" s="70" t="s">
        <v>138</v>
      </c>
      <c r="I3" s="124"/>
    </row>
    <row r="4" spans="2:7" ht="15.75">
      <c r="B4" s="72"/>
      <c r="C4" s="73"/>
      <c r="D4" s="72"/>
      <c r="E4" s="72"/>
      <c r="F4" s="72"/>
      <c r="G4" s="73"/>
    </row>
    <row r="5" spans="2:7" ht="15.75">
      <c r="B5" s="72"/>
      <c r="D5" s="72"/>
      <c r="F5" s="74" t="s">
        <v>267</v>
      </c>
      <c r="G5" s="74"/>
    </row>
    <row r="6" spans="2:8" ht="15.75">
      <c r="B6" s="72"/>
      <c r="D6" s="72"/>
      <c r="F6" s="72"/>
      <c r="G6" s="73"/>
      <c r="H6" s="72" t="s">
        <v>250</v>
      </c>
    </row>
    <row r="7" spans="2:7" ht="15.75">
      <c r="B7" s="72"/>
      <c r="D7" s="72"/>
      <c r="E7" s="72" t="s">
        <v>112</v>
      </c>
      <c r="F7" s="72"/>
      <c r="G7" s="73"/>
    </row>
    <row r="8" spans="2:7" ht="15.75">
      <c r="B8" s="72"/>
      <c r="D8" s="72"/>
      <c r="F8" s="72"/>
      <c r="G8" s="73"/>
    </row>
    <row r="9" spans="1:10" ht="15.75" customHeight="1">
      <c r="A9" s="248" t="s">
        <v>232</v>
      </c>
      <c r="B9" s="248"/>
      <c r="C9" s="248"/>
      <c r="D9" s="248"/>
      <c r="E9" s="248"/>
      <c r="F9" s="248"/>
      <c r="G9" s="248"/>
      <c r="H9" s="248"/>
      <c r="I9" s="248"/>
      <c r="J9" s="248"/>
    </row>
    <row r="10" spans="1:10" ht="15.75">
      <c r="A10" s="202">
        <v>15</v>
      </c>
      <c r="B10" s="202" t="s">
        <v>275</v>
      </c>
      <c r="C10" s="157" t="s">
        <v>233</v>
      </c>
      <c r="D10" s="158" t="s">
        <v>115</v>
      </c>
      <c r="E10" s="158" t="s">
        <v>117</v>
      </c>
      <c r="F10" s="159">
        <v>0.3645833333333333</v>
      </c>
      <c r="G10" s="209"/>
      <c r="H10" s="209"/>
      <c r="I10" s="210"/>
      <c r="J10" s="202"/>
    </row>
    <row r="11" spans="1:10" ht="15.75">
      <c r="A11" s="202"/>
      <c r="B11" s="202"/>
      <c r="C11" s="157"/>
      <c r="D11" s="158"/>
      <c r="E11" s="158"/>
      <c r="F11" s="159">
        <v>0.375</v>
      </c>
      <c r="G11" s="199" t="s">
        <v>144</v>
      </c>
      <c r="H11" s="200" t="s">
        <v>113</v>
      </c>
      <c r="I11" s="200" t="s">
        <v>280</v>
      </c>
      <c r="J11" s="202">
        <v>29</v>
      </c>
    </row>
    <row r="12" spans="1:10" ht="15.75">
      <c r="A12" s="202"/>
      <c r="B12" s="202"/>
      <c r="C12" s="157"/>
      <c r="D12" s="158"/>
      <c r="E12" s="158"/>
      <c r="F12" s="159">
        <v>0.375</v>
      </c>
      <c r="G12" s="216" t="s">
        <v>144</v>
      </c>
      <c r="H12" s="217" t="s">
        <v>113</v>
      </c>
      <c r="I12" s="218" t="s">
        <v>255</v>
      </c>
      <c r="J12" s="202"/>
    </row>
    <row r="13" spans="1:10" ht="15.75">
      <c r="A13" s="202">
        <v>7</v>
      </c>
      <c r="B13" s="202"/>
      <c r="C13" s="160" t="s">
        <v>141</v>
      </c>
      <c r="D13" s="161" t="s">
        <v>115</v>
      </c>
      <c r="E13" s="161" t="s">
        <v>169</v>
      </c>
      <c r="F13" s="159">
        <v>0.40625</v>
      </c>
      <c r="G13" s="157"/>
      <c r="H13" s="158"/>
      <c r="I13" s="158"/>
      <c r="J13" s="202"/>
    </row>
    <row r="14" spans="1:10" ht="15.75">
      <c r="A14" s="202"/>
      <c r="B14" s="202"/>
      <c r="C14" s="249" t="s">
        <v>234</v>
      </c>
      <c r="D14" s="249"/>
      <c r="E14" s="249"/>
      <c r="F14" s="249"/>
      <c r="G14" s="249"/>
      <c r="H14" s="249"/>
      <c r="I14" s="249"/>
      <c r="J14" s="202"/>
    </row>
    <row r="15" spans="1:10" ht="15.75">
      <c r="A15" s="202">
        <v>8</v>
      </c>
      <c r="B15" s="202"/>
      <c r="C15" s="162" t="s">
        <v>142</v>
      </c>
      <c r="D15" s="163" t="s">
        <v>113</v>
      </c>
      <c r="E15" s="163" t="s">
        <v>170</v>
      </c>
      <c r="F15" s="159">
        <v>0.4305555555555556</v>
      </c>
      <c r="G15" s="157"/>
      <c r="H15" s="158"/>
      <c r="I15" s="158"/>
      <c r="J15" s="202"/>
    </row>
    <row r="16" spans="1:10" ht="15.75">
      <c r="A16" s="202">
        <v>11</v>
      </c>
      <c r="B16" s="202" t="s">
        <v>274</v>
      </c>
      <c r="C16" s="157" t="s">
        <v>152</v>
      </c>
      <c r="D16" s="158" t="s">
        <v>113</v>
      </c>
      <c r="E16" s="158" t="s">
        <v>143</v>
      </c>
      <c r="F16" s="159">
        <v>0.4375</v>
      </c>
      <c r="G16" s="209"/>
      <c r="H16" s="209"/>
      <c r="I16" s="210"/>
      <c r="J16" s="202"/>
    </row>
    <row r="17" spans="1:10" ht="15.75">
      <c r="A17" s="202">
        <v>40</v>
      </c>
      <c r="B17" s="202" t="s">
        <v>269</v>
      </c>
      <c r="C17" s="157" t="s">
        <v>154</v>
      </c>
      <c r="D17" s="158" t="s">
        <v>113</v>
      </c>
      <c r="E17" s="158" t="s">
        <v>143</v>
      </c>
      <c r="F17" s="159">
        <v>0.4479166666666667</v>
      </c>
      <c r="G17" s="160" t="s">
        <v>144</v>
      </c>
      <c r="H17" s="160" t="s">
        <v>235</v>
      </c>
      <c r="I17" s="160" t="s">
        <v>169</v>
      </c>
      <c r="J17" s="202"/>
    </row>
    <row r="18" spans="1:10" ht="15.75">
      <c r="A18" s="202">
        <v>54</v>
      </c>
      <c r="B18" s="202" t="s">
        <v>270</v>
      </c>
      <c r="C18" s="157" t="s">
        <v>154</v>
      </c>
      <c r="D18" s="158" t="s">
        <v>115</v>
      </c>
      <c r="E18" s="158" t="s">
        <v>143</v>
      </c>
      <c r="F18" s="159">
        <v>0.4618055555555556</v>
      </c>
      <c r="J18" s="202"/>
    </row>
    <row r="19" spans="1:10" ht="15.75">
      <c r="A19" s="202"/>
      <c r="B19" s="202"/>
      <c r="C19" s="157"/>
      <c r="D19" s="158"/>
      <c r="E19" s="158"/>
      <c r="F19" s="159">
        <v>0.46527777777777773</v>
      </c>
      <c r="G19" s="162" t="s">
        <v>145</v>
      </c>
      <c r="H19" s="162" t="s">
        <v>113</v>
      </c>
      <c r="I19" s="163" t="s">
        <v>170</v>
      </c>
      <c r="J19" s="202"/>
    </row>
    <row r="20" spans="1:10" ht="15.75">
      <c r="A20" s="202">
        <v>24</v>
      </c>
      <c r="B20" s="202" t="s">
        <v>273</v>
      </c>
      <c r="C20" s="157" t="s">
        <v>76</v>
      </c>
      <c r="D20" s="158" t="s">
        <v>113</v>
      </c>
      <c r="E20" s="158" t="s">
        <v>143</v>
      </c>
      <c r="F20" s="159">
        <v>0.4861111111111111</v>
      </c>
      <c r="G20" s="160"/>
      <c r="H20" s="160"/>
      <c r="I20" s="160"/>
      <c r="J20" s="202"/>
    </row>
    <row r="21" spans="1:10" ht="15.75">
      <c r="A21" s="202">
        <v>39</v>
      </c>
      <c r="B21" s="202" t="s">
        <v>269</v>
      </c>
      <c r="C21" s="157" t="s">
        <v>76</v>
      </c>
      <c r="D21" s="158" t="s">
        <v>115</v>
      </c>
      <c r="E21" s="158" t="s">
        <v>143</v>
      </c>
      <c r="F21" s="159">
        <v>0.5</v>
      </c>
      <c r="G21" s="199" t="s">
        <v>144</v>
      </c>
      <c r="H21" s="199" t="s">
        <v>235</v>
      </c>
      <c r="I21" s="200" t="s">
        <v>281</v>
      </c>
      <c r="J21" s="202">
        <v>15</v>
      </c>
    </row>
    <row r="22" spans="1:10" ht="15.75">
      <c r="A22" s="202"/>
      <c r="B22" s="202"/>
      <c r="C22" s="157"/>
      <c r="D22" s="157"/>
      <c r="E22" s="157"/>
      <c r="F22" s="159">
        <v>0.5</v>
      </c>
      <c r="G22" s="160" t="s">
        <v>147</v>
      </c>
      <c r="H22" s="161" t="s">
        <v>115</v>
      </c>
      <c r="I22" s="161" t="s">
        <v>169</v>
      </c>
      <c r="J22" s="202"/>
    </row>
    <row r="23" spans="1:10" ht="15.75">
      <c r="A23" s="202">
        <v>20</v>
      </c>
      <c r="B23" s="202" t="s">
        <v>274</v>
      </c>
      <c r="C23" s="157" t="s">
        <v>77</v>
      </c>
      <c r="D23" s="157" t="s">
        <v>236</v>
      </c>
      <c r="E23" s="158" t="s">
        <v>114</v>
      </c>
      <c r="F23" s="159">
        <v>0.517361111111111</v>
      </c>
      <c r="G23" s="162"/>
      <c r="H23" s="163"/>
      <c r="I23" s="163"/>
      <c r="J23" s="202"/>
    </row>
    <row r="24" spans="1:10" ht="15.75">
      <c r="A24" s="202">
        <v>54</v>
      </c>
      <c r="B24" s="202" t="s">
        <v>269</v>
      </c>
      <c r="C24" s="157" t="s">
        <v>77</v>
      </c>
      <c r="D24" s="157" t="s">
        <v>235</v>
      </c>
      <c r="E24" s="158" t="s">
        <v>114</v>
      </c>
      <c r="F24" s="159">
        <v>0.5243055555555556</v>
      </c>
      <c r="G24" s="162"/>
      <c r="H24" s="163"/>
      <c r="I24" s="163"/>
      <c r="J24" s="202"/>
    </row>
    <row r="25" spans="1:10" ht="15.75">
      <c r="A25" s="202"/>
      <c r="B25" s="202"/>
      <c r="C25" s="158"/>
      <c r="D25" s="158"/>
      <c r="E25" s="158"/>
      <c r="F25" s="159">
        <v>0.5833333333333334</v>
      </c>
      <c r="G25" s="162" t="s">
        <v>148</v>
      </c>
      <c r="H25" s="163" t="s">
        <v>149</v>
      </c>
      <c r="I25" s="163" t="s">
        <v>170</v>
      </c>
      <c r="J25" s="202"/>
    </row>
    <row r="26" spans="1:10" ht="15.75">
      <c r="A26" s="202"/>
      <c r="B26" s="202"/>
      <c r="C26" s="158"/>
      <c r="D26" s="158"/>
      <c r="E26" s="158"/>
      <c r="F26" s="159">
        <v>0.5833333333333334</v>
      </c>
      <c r="G26" s="160" t="s">
        <v>145</v>
      </c>
      <c r="H26" s="161" t="s">
        <v>150</v>
      </c>
      <c r="I26" s="161" t="s">
        <v>169</v>
      </c>
      <c r="J26" s="202"/>
    </row>
    <row r="27" spans="1:10" ht="15.75">
      <c r="A27" s="202"/>
      <c r="B27" s="202"/>
      <c r="C27" s="257" t="s">
        <v>151</v>
      </c>
      <c r="D27" s="257"/>
      <c r="E27" s="257"/>
      <c r="F27" s="257"/>
      <c r="G27" s="257"/>
      <c r="H27" s="257"/>
      <c r="I27" s="257"/>
      <c r="J27" s="202"/>
    </row>
    <row r="28" spans="1:10" ht="15.75">
      <c r="A28" s="202"/>
      <c r="B28" s="202"/>
      <c r="C28" s="157" t="s">
        <v>152</v>
      </c>
      <c r="D28" s="158" t="s">
        <v>113</v>
      </c>
      <c r="E28" s="158" t="s">
        <v>117</v>
      </c>
      <c r="F28" s="197">
        <v>0.6666666666666666</v>
      </c>
      <c r="G28" s="157" t="s">
        <v>153</v>
      </c>
      <c r="H28" s="158" t="s">
        <v>113</v>
      </c>
      <c r="I28" s="158" t="s">
        <v>117</v>
      </c>
      <c r="J28" s="202">
        <v>3</v>
      </c>
    </row>
    <row r="29" spans="1:10" ht="15.75">
      <c r="A29" s="202"/>
      <c r="B29" s="202"/>
      <c r="C29" s="157"/>
      <c r="D29" s="158"/>
      <c r="E29" s="158"/>
      <c r="F29" s="197">
        <v>0.6701388888888888</v>
      </c>
      <c r="G29" s="157" t="s">
        <v>144</v>
      </c>
      <c r="H29" s="158" t="s">
        <v>113</v>
      </c>
      <c r="I29" s="158" t="s">
        <v>117</v>
      </c>
      <c r="J29" s="202"/>
    </row>
    <row r="30" spans="1:10" ht="15.75">
      <c r="A30" s="202"/>
      <c r="B30" s="202"/>
      <c r="C30" s="157"/>
      <c r="D30" s="158"/>
      <c r="E30" s="158"/>
      <c r="F30" s="197">
        <v>0.6736111111111112</v>
      </c>
      <c r="G30" s="199" t="s">
        <v>145</v>
      </c>
      <c r="H30" s="200" t="s">
        <v>113</v>
      </c>
      <c r="I30" s="200" t="s">
        <v>279</v>
      </c>
      <c r="J30" s="202">
        <v>15</v>
      </c>
    </row>
    <row r="31" spans="1:10" ht="15.75">
      <c r="A31" s="202"/>
      <c r="B31" s="202"/>
      <c r="C31" s="157" t="s">
        <v>154</v>
      </c>
      <c r="D31" s="158" t="s">
        <v>113</v>
      </c>
      <c r="E31" s="211" t="s">
        <v>254</v>
      </c>
      <c r="F31" s="197">
        <v>0.6770833333333334</v>
      </c>
      <c r="G31" s="157"/>
      <c r="H31" s="158"/>
      <c r="I31" s="158"/>
      <c r="J31" s="202"/>
    </row>
    <row r="32" spans="1:10" ht="15.75">
      <c r="A32" s="202"/>
      <c r="B32" s="202"/>
      <c r="C32" s="157" t="s">
        <v>154</v>
      </c>
      <c r="D32" s="158" t="s">
        <v>115</v>
      </c>
      <c r="E32" s="211" t="s">
        <v>254</v>
      </c>
      <c r="F32" s="197">
        <v>0.6840277777777778</v>
      </c>
      <c r="G32" s="157"/>
      <c r="H32" s="158"/>
      <c r="I32" s="158"/>
      <c r="J32" s="202"/>
    </row>
    <row r="33" spans="1:10" ht="15.75">
      <c r="A33" s="202"/>
      <c r="B33" s="202"/>
      <c r="C33" s="162" t="s">
        <v>155</v>
      </c>
      <c r="D33" s="163" t="s">
        <v>113</v>
      </c>
      <c r="E33" s="163" t="s">
        <v>170</v>
      </c>
      <c r="F33" s="197">
        <v>0.6909722222222222</v>
      </c>
      <c r="G33" s="162"/>
      <c r="H33" s="163"/>
      <c r="I33" s="163"/>
      <c r="J33" s="202"/>
    </row>
    <row r="34" spans="1:10" ht="15.75">
      <c r="A34" s="202"/>
      <c r="B34" s="202"/>
      <c r="C34" s="160" t="s">
        <v>76</v>
      </c>
      <c r="D34" s="161" t="s">
        <v>115</v>
      </c>
      <c r="E34" s="161" t="s">
        <v>169</v>
      </c>
      <c r="F34" s="197">
        <v>0.7013888888888888</v>
      </c>
      <c r="G34" s="162"/>
      <c r="H34" s="163"/>
      <c r="I34" s="163"/>
      <c r="J34" s="202"/>
    </row>
    <row r="35" spans="1:10" ht="15.75">
      <c r="A35" s="202">
        <v>5</v>
      </c>
      <c r="B35" s="202" t="s">
        <v>275</v>
      </c>
      <c r="C35" s="157" t="s">
        <v>156</v>
      </c>
      <c r="D35" s="158" t="s">
        <v>113</v>
      </c>
      <c r="E35" s="158" t="s">
        <v>117</v>
      </c>
      <c r="F35" s="197">
        <v>0.7083333333333334</v>
      </c>
      <c r="G35" s="162"/>
      <c r="H35" s="163"/>
      <c r="I35" s="163"/>
      <c r="J35" s="202"/>
    </row>
    <row r="36" spans="1:10" ht="15.75">
      <c r="A36" s="202"/>
      <c r="B36" s="202"/>
      <c r="C36" s="249" t="s">
        <v>237</v>
      </c>
      <c r="D36" s="249"/>
      <c r="E36" s="249"/>
      <c r="F36" s="249"/>
      <c r="G36" s="249"/>
      <c r="H36" s="249"/>
      <c r="I36" s="249"/>
      <c r="J36" s="202"/>
    </row>
    <row r="37" spans="1:10" ht="15.75">
      <c r="A37" s="202">
        <v>12</v>
      </c>
      <c r="B37" s="202" t="s">
        <v>275</v>
      </c>
      <c r="C37" s="157" t="s">
        <v>156</v>
      </c>
      <c r="D37" s="158" t="s">
        <v>115</v>
      </c>
      <c r="E37" s="158" t="s">
        <v>117</v>
      </c>
      <c r="F37" s="197">
        <v>0.71875</v>
      </c>
      <c r="G37" s="162"/>
      <c r="H37" s="163"/>
      <c r="I37" s="163"/>
      <c r="J37" s="202"/>
    </row>
    <row r="38" spans="1:10" ht="15.75">
      <c r="A38" s="202">
        <v>18</v>
      </c>
      <c r="B38" s="202" t="s">
        <v>275</v>
      </c>
      <c r="C38" s="157" t="s">
        <v>78</v>
      </c>
      <c r="D38" s="157" t="s">
        <v>236</v>
      </c>
      <c r="E38" s="158" t="s">
        <v>117</v>
      </c>
      <c r="F38" s="197">
        <v>0.7291666666666666</v>
      </c>
      <c r="G38" s="157" t="s">
        <v>153</v>
      </c>
      <c r="H38" s="158" t="s">
        <v>115</v>
      </c>
      <c r="I38" s="158" t="s">
        <v>117</v>
      </c>
      <c r="J38" s="202">
        <v>10</v>
      </c>
    </row>
    <row r="39" spans="1:10" ht="15.75">
      <c r="A39" s="202"/>
      <c r="B39" s="202"/>
      <c r="C39" s="157"/>
      <c r="D39" s="157"/>
      <c r="E39" s="158"/>
      <c r="F39" s="197">
        <v>0.7291666666666666</v>
      </c>
      <c r="G39" s="157" t="s">
        <v>153</v>
      </c>
      <c r="H39" s="158" t="s">
        <v>115</v>
      </c>
      <c r="I39" s="218" t="s">
        <v>255</v>
      </c>
      <c r="J39" s="202"/>
    </row>
    <row r="40" spans="1:10" ht="18" customHeight="1">
      <c r="A40" s="202">
        <v>35</v>
      </c>
      <c r="B40" s="202" t="s">
        <v>276</v>
      </c>
      <c r="C40" s="157" t="s">
        <v>78</v>
      </c>
      <c r="D40" s="158" t="s">
        <v>115</v>
      </c>
      <c r="E40" s="158" t="s">
        <v>117</v>
      </c>
      <c r="F40" s="197">
        <v>0.7361111111111112</v>
      </c>
      <c r="G40" s="199" t="s">
        <v>145</v>
      </c>
      <c r="H40" s="200" t="s">
        <v>115</v>
      </c>
      <c r="I40" s="200" t="s">
        <v>278</v>
      </c>
      <c r="J40" s="202">
        <v>20</v>
      </c>
    </row>
    <row r="41" spans="1:10" ht="18" customHeight="1">
      <c r="A41" s="202"/>
      <c r="B41" s="202"/>
      <c r="C41" s="157"/>
      <c r="D41" s="158"/>
      <c r="E41" s="158"/>
      <c r="F41" s="197">
        <v>0.7361111111111112</v>
      </c>
      <c r="G41" s="216" t="s">
        <v>145</v>
      </c>
      <c r="H41" s="217" t="s">
        <v>115</v>
      </c>
      <c r="I41" s="218" t="s">
        <v>255</v>
      </c>
      <c r="J41" s="202"/>
    </row>
    <row r="42" spans="1:10" ht="15.75">
      <c r="A42" s="202"/>
      <c r="B42" s="202"/>
      <c r="C42" s="157"/>
      <c r="D42" s="158"/>
      <c r="E42" s="158"/>
      <c r="F42" s="197">
        <v>0.7395833333333334</v>
      </c>
      <c r="G42" s="157" t="s">
        <v>144</v>
      </c>
      <c r="H42" s="157" t="s">
        <v>238</v>
      </c>
      <c r="I42" s="158" t="s">
        <v>117</v>
      </c>
      <c r="J42" s="202"/>
    </row>
    <row r="43" spans="1:10" ht="15.75">
      <c r="A43" s="250" t="s">
        <v>239</v>
      </c>
      <c r="B43" s="251"/>
      <c r="C43" s="251"/>
      <c r="D43" s="251"/>
      <c r="E43" s="251"/>
      <c r="F43" s="251"/>
      <c r="G43" s="251"/>
      <c r="H43" s="251"/>
      <c r="I43" s="251"/>
      <c r="J43" s="252"/>
    </row>
    <row r="44" spans="1:10" ht="15.75">
      <c r="A44" s="202">
        <v>15</v>
      </c>
      <c r="B44" s="202" t="s">
        <v>274</v>
      </c>
      <c r="C44" s="157" t="s">
        <v>146</v>
      </c>
      <c r="D44" s="158" t="s">
        <v>157</v>
      </c>
      <c r="E44" s="158" t="s">
        <v>114</v>
      </c>
      <c r="F44" s="197">
        <v>0.7569444444444445</v>
      </c>
      <c r="G44" s="157"/>
      <c r="H44" s="158"/>
      <c r="I44" s="158"/>
      <c r="J44" s="202"/>
    </row>
    <row r="45" spans="1:10" ht="15.75">
      <c r="A45" s="202">
        <v>22</v>
      </c>
      <c r="B45" s="202" t="s">
        <v>273</v>
      </c>
      <c r="C45" s="157" t="s">
        <v>146</v>
      </c>
      <c r="D45" s="158" t="s">
        <v>113</v>
      </c>
      <c r="E45" s="158" t="s">
        <v>114</v>
      </c>
      <c r="F45" s="197">
        <v>0.7673611111111112</v>
      </c>
      <c r="G45" s="157"/>
      <c r="H45" s="158"/>
      <c r="I45" s="158"/>
      <c r="J45" s="202"/>
    </row>
    <row r="46" spans="1:10" ht="15.75">
      <c r="A46" s="202">
        <v>11</v>
      </c>
      <c r="B46" s="202" t="s">
        <v>275</v>
      </c>
      <c r="C46" s="157" t="s">
        <v>158</v>
      </c>
      <c r="D46" s="158" t="s">
        <v>115</v>
      </c>
      <c r="E46" s="158" t="s">
        <v>117</v>
      </c>
      <c r="F46" s="197">
        <v>0.7777777777777778</v>
      </c>
      <c r="G46" s="157"/>
      <c r="H46" s="158"/>
      <c r="I46" s="158"/>
      <c r="J46" s="202"/>
    </row>
    <row r="47" spans="1:10" ht="15.75">
      <c r="A47" s="202">
        <v>8</v>
      </c>
      <c r="B47" s="202" t="s">
        <v>275</v>
      </c>
      <c r="C47" s="157" t="s">
        <v>158</v>
      </c>
      <c r="D47" s="158" t="s">
        <v>113</v>
      </c>
      <c r="E47" s="158" t="s">
        <v>117</v>
      </c>
      <c r="F47" s="197">
        <v>0.7951388888888888</v>
      </c>
      <c r="G47" s="216"/>
      <c r="H47" s="217"/>
      <c r="I47" s="217"/>
      <c r="J47" s="202"/>
    </row>
    <row r="48" spans="1:10" ht="15.75">
      <c r="A48" s="202">
        <v>11</v>
      </c>
      <c r="B48" s="202" t="s">
        <v>275</v>
      </c>
      <c r="C48" s="157" t="s">
        <v>233</v>
      </c>
      <c r="D48" s="158" t="s">
        <v>113</v>
      </c>
      <c r="E48" s="158" t="s">
        <v>117</v>
      </c>
      <c r="F48" s="197">
        <v>0.8125</v>
      </c>
      <c r="G48" s="157"/>
      <c r="I48" s="158"/>
      <c r="J48" s="202"/>
    </row>
    <row r="49" spans="1:10" ht="15.75">
      <c r="A49" s="202"/>
      <c r="B49" s="202"/>
      <c r="C49" s="249" t="s">
        <v>240</v>
      </c>
      <c r="D49" s="249"/>
      <c r="E49" s="249"/>
      <c r="F49" s="249"/>
      <c r="G49" s="249"/>
      <c r="H49" s="249"/>
      <c r="I49" s="249"/>
      <c r="J49" s="202"/>
    </row>
    <row r="50" spans="1:10" ht="16.5" customHeight="1">
      <c r="A50" s="202"/>
      <c r="B50" s="202"/>
      <c r="C50" s="249" t="s">
        <v>241</v>
      </c>
      <c r="D50" s="249"/>
      <c r="E50" s="249"/>
      <c r="F50" s="249"/>
      <c r="G50" s="249"/>
      <c r="H50" s="249"/>
      <c r="I50" s="249"/>
      <c r="J50" s="202"/>
    </row>
    <row r="51" spans="1:10" ht="16.5" customHeight="1">
      <c r="A51" s="171"/>
      <c r="B51" s="171"/>
      <c r="C51" s="208"/>
      <c r="D51" s="208"/>
      <c r="E51" s="208"/>
      <c r="F51" s="208"/>
      <c r="G51" s="208"/>
      <c r="H51" s="208"/>
      <c r="I51" s="208"/>
      <c r="J51" s="171"/>
    </row>
    <row r="52" spans="1:10" s="198" customFormat="1" ht="18.75" customHeight="1">
      <c r="A52" s="202"/>
      <c r="B52" s="202"/>
      <c r="C52" s="253" t="s">
        <v>288</v>
      </c>
      <c r="D52" s="253"/>
      <c r="E52" s="253"/>
      <c r="F52" s="253"/>
      <c r="G52" s="253"/>
      <c r="H52" s="253"/>
      <c r="I52" s="253"/>
      <c r="J52" s="202"/>
    </row>
    <row r="53" spans="1:10" s="198" customFormat="1" ht="15.75" customHeight="1">
      <c r="A53" s="202"/>
      <c r="B53" s="202"/>
      <c r="C53" s="253" t="s">
        <v>247</v>
      </c>
      <c r="D53" s="253"/>
      <c r="E53" s="253"/>
      <c r="F53" s="253"/>
      <c r="G53" s="253"/>
      <c r="H53" s="253"/>
      <c r="I53" s="253"/>
      <c r="J53" s="202"/>
    </row>
    <row r="54" spans="1:10" s="198" customFormat="1" ht="18" customHeight="1">
      <c r="A54" s="202">
        <v>11</v>
      </c>
      <c r="B54" s="202"/>
      <c r="C54" s="157" t="s">
        <v>165</v>
      </c>
      <c r="D54" s="158" t="s">
        <v>115</v>
      </c>
      <c r="E54" s="158" t="s">
        <v>117</v>
      </c>
      <c r="F54" s="158" t="s">
        <v>166</v>
      </c>
      <c r="G54" s="157" t="s">
        <v>116</v>
      </c>
      <c r="H54" s="158" t="s">
        <v>113</v>
      </c>
      <c r="I54" s="158" t="s">
        <v>117</v>
      </c>
      <c r="J54" s="202">
        <v>10</v>
      </c>
    </row>
    <row r="55" spans="1:10" s="198" customFormat="1" ht="17.25" customHeight="1">
      <c r="A55" s="202">
        <v>12</v>
      </c>
      <c r="B55" s="202"/>
      <c r="C55" s="157" t="s">
        <v>165</v>
      </c>
      <c r="D55" s="158" t="s">
        <v>113</v>
      </c>
      <c r="E55" s="158" t="s">
        <v>117</v>
      </c>
      <c r="F55" s="159">
        <v>0.5208333333333334</v>
      </c>
      <c r="G55" s="157" t="s">
        <v>116</v>
      </c>
      <c r="H55" s="158" t="s">
        <v>115</v>
      </c>
      <c r="I55" s="158" t="s">
        <v>117</v>
      </c>
      <c r="J55" s="202">
        <v>15</v>
      </c>
    </row>
    <row r="56" spans="1:10" s="198" customFormat="1" ht="17.25" customHeight="1">
      <c r="A56" s="219"/>
      <c r="B56" s="219"/>
      <c r="C56" s="254" t="s">
        <v>248</v>
      </c>
      <c r="D56" s="254"/>
      <c r="E56" s="254"/>
      <c r="F56" s="254"/>
      <c r="G56" s="254"/>
      <c r="H56" s="254"/>
      <c r="I56" s="254"/>
      <c r="J56" s="219"/>
    </row>
    <row r="57" spans="1:10" s="198" customFormat="1" ht="17.25" customHeight="1">
      <c r="A57" s="171"/>
      <c r="B57" s="171"/>
      <c r="C57" s="208"/>
      <c r="D57" s="208"/>
      <c r="E57" s="208"/>
      <c r="F57" s="208"/>
      <c r="G57" s="208"/>
      <c r="H57" s="208"/>
      <c r="I57" s="208"/>
      <c r="J57" s="171"/>
    </row>
    <row r="58" spans="1:10" s="198" customFormat="1" ht="17.25" customHeight="1">
      <c r="A58" s="171"/>
      <c r="B58" s="171"/>
      <c r="C58" s="208"/>
      <c r="D58" s="208"/>
      <c r="E58" s="208"/>
      <c r="F58" s="208"/>
      <c r="G58" s="208"/>
      <c r="H58" s="208"/>
      <c r="I58" s="208"/>
      <c r="J58" s="171"/>
    </row>
    <row r="59" spans="1:10" ht="15.75">
      <c r="A59" s="220"/>
      <c r="B59" s="220"/>
      <c r="C59" s="263" t="s">
        <v>242</v>
      </c>
      <c r="D59" s="263"/>
      <c r="E59" s="263"/>
      <c r="F59" s="263"/>
      <c r="G59" s="263"/>
      <c r="H59" s="263"/>
      <c r="I59" s="263"/>
      <c r="J59" s="220"/>
    </row>
    <row r="60" spans="1:10" ht="15.75">
      <c r="A60" s="202"/>
      <c r="B60" s="202"/>
      <c r="C60" s="160" t="s">
        <v>159</v>
      </c>
      <c r="D60" s="161" t="s">
        <v>115</v>
      </c>
      <c r="E60" s="161" t="s">
        <v>169</v>
      </c>
      <c r="F60" s="159">
        <v>0.3854166666666667</v>
      </c>
      <c r="G60" s="157"/>
      <c r="H60" s="158"/>
      <c r="I60" s="158"/>
      <c r="J60" s="202"/>
    </row>
    <row r="61" spans="1:10" ht="15.75">
      <c r="A61" s="202">
        <v>17</v>
      </c>
      <c r="B61" s="202" t="s">
        <v>274</v>
      </c>
      <c r="C61" s="157" t="s">
        <v>159</v>
      </c>
      <c r="D61" s="158" t="s">
        <v>115</v>
      </c>
      <c r="E61" s="158" t="s">
        <v>114</v>
      </c>
      <c r="F61" s="159">
        <v>0.3958333333333333</v>
      </c>
      <c r="G61" s="157"/>
      <c r="H61" s="158"/>
      <c r="I61" s="158"/>
      <c r="J61" s="202"/>
    </row>
    <row r="62" spans="1:10" ht="15.75">
      <c r="A62" s="202"/>
      <c r="B62" s="202"/>
      <c r="C62" s="157" t="s">
        <v>159</v>
      </c>
      <c r="D62" s="158" t="s">
        <v>115</v>
      </c>
      <c r="E62" s="175" t="s">
        <v>255</v>
      </c>
      <c r="F62" s="159">
        <v>0.40277777777777773</v>
      </c>
      <c r="G62" s="157"/>
      <c r="H62" s="158"/>
      <c r="I62" s="158"/>
      <c r="J62" s="202"/>
    </row>
    <row r="63" spans="1:10" ht="15.75">
      <c r="A63" s="202">
        <v>20</v>
      </c>
      <c r="B63" s="202" t="s">
        <v>275</v>
      </c>
      <c r="C63" s="157" t="s">
        <v>85</v>
      </c>
      <c r="D63" s="158" t="s">
        <v>113</v>
      </c>
      <c r="E63" s="158" t="s">
        <v>117</v>
      </c>
      <c r="F63" s="159">
        <v>0.40625</v>
      </c>
      <c r="G63" s="157"/>
      <c r="H63" s="158"/>
      <c r="I63" s="158"/>
      <c r="J63" s="202"/>
    </row>
    <row r="64" spans="1:10" ht="15.75">
      <c r="A64" s="202">
        <v>38</v>
      </c>
      <c r="B64" s="202" t="s">
        <v>277</v>
      </c>
      <c r="C64" s="157" t="s">
        <v>85</v>
      </c>
      <c r="D64" s="158" t="s">
        <v>115</v>
      </c>
      <c r="E64" s="158" t="s">
        <v>117</v>
      </c>
      <c r="F64" s="159">
        <v>0.4166666666666667</v>
      </c>
      <c r="G64" s="157" t="s">
        <v>145</v>
      </c>
      <c r="H64" s="158" t="s">
        <v>113</v>
      </c>
      <c r="I64" s="158" t="s">
        <v>117</v>
      </c>
      <c r="J64" s="202"/>
    </row>
    <row r="65" spans="1:10" ht="15.75">
      <c r="A65" s="202"/>
      <c r="B65" s="202"/>
      <c r="C65" s="157"/>
      <c r="D65" s="158"/>
      <c r="E65" s="158"/>
      <c r="F65" s="159">
        <v>0.4201388888888889</v>
      </c>
      <c r="G65" s="162" t="s">
        <v>144</v>
      </c>
      <c r="H65" s="163" t="s">
        <v>113</v>
      </c>
      <c r="I65" s="163" t="s">
        <v>170</v>
      </c>
      <c r="J65" s="202"/>
    </row>
    <row r="66" spans="1:10" ht="15.75">
      <c r="A66" s="202">
        <v>60</v>
      </c>
      <c r="B66" s="202" t="s">
        <v>271</v>
      </c>
      <c r="C66" s="157" t="s">
        <v>155</v>
      </c>
      <c r="D66" s="158" t="s">
        <v>113</v>
      </c>
      <c r="E66" s="158" t="s">
        <v>114</v>
      </c>
      <c r="F66" s="159">
        <v>0.4375</v>
      </c>
      <c r="G66" s="160"/>
      <c r="H66" s="161"/>
      <c r="I66" s="161"/>
      <c r="J66" s="202"/>
    </row>
    <row r="67" spans="1:10" ht="15.75">
      <c r="A67" s="202">
        <v>79</v>
      </c>
      <c r="B67" s="202" t="s">
        <v>272</v>
      </c>
      <c r="C67" s="157" t="s">
        <v>155</v>
      </c>
      <c r="D67" s="158" t="s">
        <v>115</v>
      </c>
      <c r="E67" s="158" t="s">
        <v>114</v>
      </c>
      <c r="F67" s="159">
        <v>0.4548611111111111</v>
      </c>
      <c r="G67" s="160"/>
      <c r="H67" s="161"/>
      <c r="I67" s="161"/>
      <c r="J67" s="202"/>
    </row>
    <row r="68" spans="1:10" ht="15.75" customHeight="1">
      <c r="A68" s="202"/>
      <c r="B68" s="202"/>
      <c r="C68" s="157"/>
      <c r="D68" s="158"/>
      <c r="E68" s="158"/>
      <c r="F68" s="159">
        <v>0.4583333333333333</v>
      </c>
      <c r="G68" s="160" t="s">
        <v>171</v>
      </c>
      <c r="H68" s="161" t="s">
        <v>115</v>
      </c>
      <c r="I68" s="161" t="s">
        <v>169</v>
      </c>
      <c r="J68" s="202"/>
    </row>
    <row r="69" spans="1:10" ht="15.75">
      <c r="A69" s="202"/>
      <c r="B69" s="202"/>
      <c r="C69" s="157" t="s">
        <v>159</v>
      </c>
      <c r="D69" s="158" t="s">
        <v>115</v>
      </c>
      <c r="E69" s="158" t="s">
        <v>117</v>
      </c>
      <c r="F69" s="159">
        <v>0.4895833333333333</v>
      </c>
      <c r="G69" s="157"/>
      <c r="H69" s="158"/>
      <c r="I69" s="158"/>
      <c r="J69" s="202"/>
    </row>
    <row r="70" spans="1:10" ht="15.75">
      <c r="A70" s="202"/>
      <c r="B70" s="202"/>
      <c r="C70" s="249" t="s">
        <v>243</v>
      </c>
      <c r="D70" s="249"/>
      <c r="E70" s="249"/>
      <c r="F70" s="249"/>
      <c r="G70" s="249"/>
      <c r="H70" s="249"/>
      <c r="I70" s="249"/>
      <c r="J70" s="202"/>
    </row>
    <row r="71" spans="1:10" ht="15.75">
      <c r="A71" s="202"/>
      <c r="B71" s="202"/>
      <c r="C71" s="157"/>
      <c r="D71" s="158"/>
      <c r="E71" s="158"/>
      <c r="F71" s="159">
        <v>0.4930555555555556</v>
      </c>
      <c r="G71" s="157" t="s">
        <v>111</v>
      </c>
      <c r="H71" s="158" t="s">
        <v>113</v>
      </c>
      <c r="I71" s="158" t="s">
        <v>117</v>
      </c>
      <c r="J71" s="202">
        <v>14</v>
      </c>
    </row>
    <row r="72" spans="1:10" ht="15.75">
      <c r="A72" s="202"/>
      <c r="B72" s="202"/>
      <c r="C72" s="157"/>
      <c r="D72" s="158"/>
      <c r="E72" s="158"/>
      <c r="F72" s="159">
        <v>0.5</v>
      </c>
      <c r="G72" s="162" t="s">
        <v>160</v>
      </c>
      <c r="H72" s="163" t="s">
        <v>149</v>
      </c>
      <c r="I72" s="163" t="s">
        <v>170</v>
      </c>
      <c r="J72" s="202"/>
    </row>
    <row r="73" spans="1:10" ht="15.75">
      <c r="A73" s="202"/>
      <c r="B73" s="202"/>
      <c r="C73" s="209"/>
      <c r="D73" s="202"/>
      <c r="E73" s="210"/>
      <c r="F73" s="159">
        <v>0.5</v>
      </c>
      <c r="G73" s="157" t="s">
        <v>145</v>
      </c>
      <c r="H73" s="158" t="s">
        <v>115</v>
      </c>
      <c r="I73" s="158" t="s">
        <v>117</v>
      </c>
      <c r="J73" s="202"/>
    </row>
    <row r="74" spans="1:10" ht="15.75">
      <c r="A74" s="202"/>
      <c r="B74" s="202"/>
      <c r="C74" s="157" t="s">
        <v>77</v>
      </c>
      <c r="D74" s="158" t="s">
        <v>113</v>
      </c>
      <c r="E74" s="158" t="s">
        <v>117</v>
      </c>
      <c r="F74" s="159">
        <v>0.5034722222222222</v>
      </c>
      <c r="G74" s="157"/>
      <c r="H74" s="158"/>
      <c r="I74" s="158"/>
      <c r="J74" s="202"/>
    </row>
    <row r="75" spans="1:10" ht="15.75">
      <c r="A75" s="202"/>
      <c r="B75" s="202"/>
      <c r="C75" s="157" t="s">
        <v>77</v>
      </c>
      <c r="D75" s="158" t="s">
        <v>115</v>
      </c>
      <c r="E75" s="211" t="s">
        <v>254</v>
      </c>
      <c r="F75" s="159">
        <v>0.5104166666666666</v>
      </c>
      <c r="G75" s="162"/>
      <c r="H75" s="163"/>
      <c r="I75" s="163"/>
      <c r="J75" s="202"/>
    </row>
    <row r="76" spans="1:10" ht="15.75">
      <c r="A76" s="202"/>
      <c r="B76" s="202"/>
      <c r="C76" s="157" t="s">
        <v>76</v>
      </c>
      <c r="D76" s="158" t="s">
        <v>113</v>
      </c>
      <c r="E76" s="211" t="s">
        <v>254</v>
      </c>
      <c r="F76" s="159">
        <v>0.5208333333333334</v>
      </c>
      <c r="G76" s="162"/>
      <c r="H76" s="163"/>
      <c r="I76" s="163"/>
      <c r="J76" s="202"/>
    </row>
    <row r="77" spans="1:10" ht="15.75">
      <c r="A77" s="202"/>
      <c r="B77" s="202"/>
      <c r="C77" s="157" t="s">
        <v>76</v>
      </c>
      <c r="D77" s="158" t="s">
        <v>115</v>
      </c>
      <c r="E77" s="211" t="s">
        <v>254</v>
      </c>
      <c r="F77" s="159">
        <v>0.5277777777777778</v>
      </c>
      <c r="G77" s="164"/>
      <c r="H77" s="158"/>
      <c r="I77" s="158"/>
      <c r="J77" s="202"/>
    </row>
    <row r="78" spans="1:10" ht="15.75">
      <c r="A78" s="202"/>
      <c r="B78" s="202"/>
      <c r="C78" s="157" t="s">
        <v>76</v>
      </c>
      <c r="D78" s="158" t="s">
        <v>113</v>
      </c>
      <c r="E78" s="175" t="s">
        <v>255</v>
      </c>
      <c r="F78" s="159">
        <v>0.5347222222222222</v>
      </c>
      <c r="G78" s="164"/>
      <c r="H78" s="158"/>
      <c r="I78" s="158"/>
      <c r="J78" s="202"/>
    </row>
    <row r="79" spans="1:10" ht="15.75">
      <c r="A79" s="202"/>
      <c r="B79" s="202"/>
      <c r="C79" s="157" t="s">
        <v>76</v>
      </c>
      <c r="D79" s="158" t="s">
        <v>115</v>
      </c>
      <c r="E79" s="175" t="s">
        <v>255</v>
      </c>
      <c r="F79" s="159">
        <v>0.5381944444444444</v>
      </c>
      <c r="G79" s="164"/>
      <c r="H79" s="158"/>
      <c r="I79" s="158"/>
      <c r="J79" s="202"/>
    </row>
    <row r="80" spans="1:10" ht="15.75">
      <c r="A80" s="202"/>
      <c r="B80" s="202"/>
      <c r="C80" s="157"/>
      <c r="D80" s="158"/>
      <c r="E80" s="175"/>
      <c r="F80" s="159">
        <v>0.5416666666666666</v>
      </c>
      <c r="G80" s="160" t="s">
        <v>153</v>
      </c>
      <c r="H80" s="161" t="s">
        <v>115</v>
      </c>
      <c r="I80" s="161" t="s">
        <v>169</v>
      </c>
      <c r="J80" s="202"/>
    </row>
    <row r="81" spans="1:10" ht="15.75">
      <c r="A81" s="202"/>
      <c r="B81" s="202"/>
      <c r="C81" s="157" t="s">
        <v>155</v>
      </c>
      <c r="D81" s="158" t="s">
        <v>113</v>
      </c>
      <c r="E81" s="211" t="s">
        <v>254</v>
      </c>
      <c r="F81" s="159">
        <v>0.545138888888889</v>
      </c>
      <c r="G81" s="157"/>
      <c r="H81" s="157"/>
      <c r="I81" s="158"/>
      <c r="J81" s="202"/>
    </row>
    <row r="82" spans="1:10" ht="15.75">
      <c r="A82" s="202"/>
      <c r="B82" s="202"/>
      <c r="C82" s="157" t="s">
        <v>155</v>
      </c>
      <c r="D82" s="158" t="s">
        <v>115</v>
      </c>
      <c r="E82" s="211" t="s">
        <v>254</v>
      </c>
      <c r="F82" s="159">
        <v>0.5520833333333334</v>
      </c>
      <c r="G82" s="160"/>
      <c r="H82" s="161"/>
      <c r="I82" s="161"/>
      <c r="J82" s="202"/>
    </row>
    <row r="83" spans="1:10" ht="15.75">
      <c r="A83" s="202"/>
      <c r="B83" s="202"/>
      <c r="C83" s="249" t="s">
        <v>256</v>
      </c>
      <c r="D83" s="249"/>
      <c r="E83" s="249"/>
      <c r="F83" s="249"/>
      <c r="G83" s="249"/>
      <c r="H83" s="249"/>
      <c r="I83" s="249"/>
      <c r="J83" s="202"/>
    </row>
    <row r="84" spans="1:10" ht="15.75">
      <c r="A84" s="202"/>
      <c r="B84" s="202"/>
      <c r="C84" s="157" t="s">
        <v>161</v>
      </c>
      <c r="D84" s="158" t="s">
        <v>115</v>
      </c>
      <c r="E84" s="158" t="s">
        <v>117</v>
      </c>
      <c r="F84" s="158" t="s">
        <v>257</v>
      </c>
      <c r="G84" s="160"/>
      <c r="H84" s="161"/>
      <c r="I84" s="161"/>
      <c r="J84" s="202"/>
    </row>
    <row r="85" spans="1:10" ht="15.75">
      <c r="A85" s="202"/>
      <c r="B85" s="202"/>
      <c r="C85" s="157" t="s">
        <v>161</v>
      </c>
      <c r="D85" s="158" t="s">
        <v>113</v>
      </c>
      <c r="E85" s="211" t="s">
        <v>254</v>
      </c>
      <c r="F85" s="159">
        <v>0.5729166666666666</v>
      </c>
      <c r="G85" s="157" t="s">
        <v>111</v>
      </c>
      <c r="H85" s="158" t="s">
        <v>115</v>
      </c>
      <c r="I85" s="158" t="s">
        <v>117</v>
      </c>
      <c r="J85" s="202">
        <v>11</v>
      </c>
    </row>
    <row r="86" spans="1:10" ht="15.75">
      <c r="A86" s="202"/>
      <c r="B86" s="202"/>
      <c r="C86" s="162" t="s">
        <v>77</v>
      </c>
      <c r="D86" s="163" t="s">
        <v>113</v>
      </c>
      <c r="E86" s="163" t="s">
        <v>170</v>
      </c>
      <c r="F86" s="159">
        <v>0.5868055555555556</v>
      </c>
      <c r="G86" s="157"/>
      <c r="H86" s="158"/>
      <c r="I86" s="158"/>
      <c r="J86" s="202"/>
    </row>
    <row r="87" spans="1:10" ht="15.75">
      <c r="A87" s="202"/>
      <c r="B87" s="202"/>
      <c r="C87" s="249" t="s">
        <v>258</v>
      </c>
      <c r="D87" s="249"/>
      <c r="E87" s="249"/>
      <c r="F87" s="249"/>
      <c r="G87" s="249"/>
      <c r="H87" s="249"/>
      <c r="I87" s="249"/>
      <c r="J87" s="202"/>
    </row>
    <row r="88" spans="1:10" ht="15.75">
      <c r="A88" s="202">
        <v>10</v>
      </c>
      <c r="B88" s="202"/>
      <c r="C88" s="157" t="s">
        <v>162</v>
      </c>
      <c r="D88" s="158" t="s">
        <v>113</v>
      </c>
      <c r="E88" s="158" t="s">
        <v>117</v>
      </c>
      <c r="F88" s="159">
        <v>0.6006944444444444</v>
      </c>
      <c r="G88" s="157"/>
      <c r="H88" s="157"/>
      <c r="I88" s="158"/>
      <c r="J88" s="202"/>
    </row>
    <row r="89" spans="1:10" ht="15.75">
      <c r="A89" s="202">
        <v>12</v>
      </c>
      <c r="B89" s="202"/>
      <c r="C89" s="157" t="s">
        <v>163</v>
      </c>
      <c r="D89" s="158" t="s">
        <v>115</v>
      </c>
      <c r="E89" s="158" t="s">
        <v>117</v>
      </c>
      <c r="F89" s="159">
        <v>0.607638888888889</v>
      </c>
      <c r="G89" s="160"/>
      <c r="H89" s="161"/>
      <c r="I89" s="161"/>
      <c r="J89" s="202"/>
    </row>
    <row r="90" spans="1:10" ht="15.75">
      <c r="A90" s="202"/>
      <c r="B90" s="202"/>
      <c r="C90" s="249" t="s">
        <v>244</v>
      </c>
      <c r="D90" s="249"/>
      <c r="E90" s="249"/>
      <c r="F90" s="249"/>
      <c r="G90" s="249"/>
      <c r="H90" s="249"/>
      <c r="I90" s="249"/>
      <c r="J90" s="202"/>
    </row>
    <row r="91" spans="1:10" ht="15.75">
      <c r="A91" s="202">
        <v>10</v>
      </c>
      <c r="B91" s="202"/>
      <c r="C91" s="157" t="s">
        <v>164</v>
      </c>
      <c r="D91" s="158" t="s">
        <v>113</v>
      </c>
      <c r="E91" s="158" t="s">
        <v>117</v>
      </c>
      <c r="F91" s="159">
        <v>0.6284722222222222</v>
      </c>
      <c r="G91" s="160"/>
      <c r="H91" s="161"/>
      <c r="I91" s="161"/>
      <c r="J91" s="202"/>
    </row>
    <row r="92" spans="1:10" ht="15.75">
      <c r="A92" s="202">
        <v>11</v>
      </c>
      <c r="B92" s="202"/>
      <c r="C92" s="157" t="s">
        <v>164</v>
      </c>
      <c r="D92" s="158" t="s">
        <v>115</v>
      </c>
      <c r="E92" s="158" t="s">
        <v>117</v>
      </c>
      <c r="F92" s="159">
        <v>0.642361111111111</v>
      </c>
      <c r="G92" s="160"/>
      <c r="H92" s="161"/>
      <c r="I92" s="161"/>
      <c r="J92" s="202"/>
    </row>
    <row r="93" spans="1:10" ht="15.75">
      <c r="A93" s="202"/>
      <c r="B93" s="202"/>
      <c r="C93" s="157"/>
      <c r="D93" s="158"/>
      <c r="E93" s="158"/>
      <c r="F93" s="159">
        <v>0.6458333333333334</v>
      </c>
      <c r="G93" s="160" t="s">
        <v>160</v>
      </c>
      <c r="H93" s="161" t="s">
        <v>115</v>
      </c>
      <c r="I93" s="161" t="s">
        <v>169</v>
      </c>
      <c r="J93" s="202"/>
    </row>
    <row r="94" spans="1:10" ht="15.75">
      <c r="A94" s="202"/>
      <c r="B94" s="202"/>
      <c r="C94" s="249" t="s">
        <v>245</v>
      </c>
      <c r="D94" s="249"/>
      <c r="E94" s="249"/>
      <c r="F94" s="249"/>
      <c r="G94" s="249"/>
      <c r="H94" s="249"/>
      <c r="I94" s="249"/>
      <c r="J94" s="202"/>
    </row>
    <row r="95" spans="1:10" ht="15.75">
      <c r="A95" s="202"/>
      <c r="B95" s="202"/>
      <c r="C95" s="160" t="s">
        <v>78</v>
      </c>
      <c r="D95" s="161" t="s">
        <v>115</v>
      </c>
      <c r="E95" s="161" t="s">
        <v>169</v>
      </c>
      <c r="F95" s="159">
        <v>0.6875</v>
      </c>
      <c r="G95" s="164"/>
      <c r="H95" s="158"/>
      <c r="I95" s="158"/>
      <c r="J95" s="202"/>
    </row>
    <row r="96" spans="1:10" ht="15.75">
      <c r="A96" s="202"/>
      <c r="B96" s="202"/>
      <c r="C96" s="249" t="s">
        <v>268</v>
      </c>
      <c r="D96" s="249"/>
      <c r="E96" s="249"/>
      <c r="F96" s="249"/>
      <c r="G96" s="249"/>
      <c r="H96" s="249"/>
      <c r="I96" s="249"/>
      <c r="J96" s="202"/>
    </row>
    <row r="97" spans="1:10" ht="15.75">
      <c r="A97" s="171"/>
      <c r="B97" s="171"/>
      <c r="C97" s="258"/>
      <c r="D97" s="258"/>
      <c r="E97" s="258"/>
      <c r="F97" s="258"/>
      <c r="G97" s="258"/>
      <c r="H97" s="258"/>
      <c r="I97" s="258"/>
      <c r="J97" s="171"/>
    </row>
    <row r="98" spans="1:10" ht="15.75">
      <c r="A98" s="202"/>
      <c r="B98" s="202"/>
      <c r="C98" s="253" t="s">
        <v>246</v>
      </c>
      <c r="D98" s="253"/>
      <c r="E98" s="253"/>
      <c r="F98" s="253"/>
      <c r="G98" s="253"/>
      <c r="H98" s="253"/>
      <c r="I98" s="253"/>
      <c r="J98" s="202"/>
    </row>
    <row r="99" spans="1:10" ht="15.75">
      <c r="A99" s="202"/>
      <c r="B99" s="202"/>
      <c r="C99" s="255" t="s">
        <v>249</v>
      </c>
      <c r="D99" s="255"/>
      <c r="E99" s="255"/>
      <c r="F99" s="255"/>
      <c r="G99" s="255"/>
      <c r="H99" s="255"/>
      <c r="I99" s="255"/>
      <c r="J99" s="202"/>
    </row>
    <row r="100" spans="1:10" ht="15.75">
      <c r="A100" s="202"/>
      <c r="B100" s="202"/>
      <c r="C100" s="160" t="s">
        <v>251</v>
      </c>
      <c r="D100" s="161" t="s">
        <v>115</v>
      </c>
      <c r="E100" s="161" t="s">
        <v>169</v>
      </c>
      <c r="F100" s="159">
        <v>0.4583333333333333</v>
      </c>
      <c r="G100" s="157" t="s">
        <v>168</v>
      </c>
      <c r="H100" s="158" t="s">
        <v>113</v>
      </c>
      <c r="I100" s="158" t="s">
        <v>117</v>
      </c>
      <c r="J100" s="202">
        <v>10</v>
      </c>
    </row>
    <row r="101" spans="1:10" ht="15.75">
      <c r="A101" s="202">
        <v>14</v>
      </c>
      <c r="B101" s="202"/>
      <c r="C101" s="157" t="s">
        <v>167</v>
      </c>
      <c r="D101" s="158" t="s">
        <v>113</v>
      </c>
      <c r="E101" s="158" t="s">
        <v>117</v>
      </c>
      <c r="F101" s="159">
        <v>0.5</v>
      </c>
      <c r="G101" s="157" t="s">
        <v>168</v>
      </c>
      <c r="H101" s="158" t="s">
        <v>115</v>
      </c>
      <c r="I101" s="158" t="s">
        <v>117</v>
      </c>
      <c r="J101" s="202">
        <v>20</v>
      </c>
    </row>
    <row r="102" spans="1:10" ht="15.75">
      <c r="A102" s="202">
        <v>21</v>
      </c>
      <c r="B102" s="202"/>
      <c r="C102" s="157" t="s">
        <v>167</v>
      </c>
      <c r="D102" s="158" t="s">
        <v>115</v>
      </c>
      <c r="E102" s="158" t="s">
        <v>117</v>
      </c>
      <c r="F102" s="159">
        <v>0.5625</v>
      </c>
      <c r="G102" s="157"/>
      <c r="H102" s="158"/>
      <c r="I102" s="158"/>
      <c r="J102" s="202"/>
    </row>
    <row r="103" spans="1:10" ht="15.75">
      <c r="A103" s="202"/>
      <c r="B103" s="202"/>
      <c r="C103" s="249" t="s">
        <v>248</v>
      </c>
      <c r="D103" s="249"/>
      <c r="E103" s="249"/>
      <c r="F103" s="249"/>
      <c r="G103" s="249"/>
      <c r="H103" s="249"/>
      <c r="I103" s="249"/>
      <c r="J103" s="202"/>
    </row>
    <row r="104" spans="3:9" ht="15.75">
      <c r="C104" s="256"/>
      <c r="D104" s="256"/>
      <c r="E104" s="256"/>
      <c r="F104" s="256"/>
      <c r="G104" s="256"/>
      <c r="H104" s="256"/>
      <c r="I104" s="256"/>
    </row>
    <row r="105" spans="5:6" ht="15.75">
      <c r="E105" s="203" t="s">
        <v>252</v>
      </c>
      <c r="F105" s="203"/>
    </row>
    <row r="106" spans="3:4" ht="15.75">
      <c r="C106" s="73"/>
      <c r="D106" s="73"/>
    </row>
    <row r="107" spans="3:10" ht="15.75">
      <c r="C107" s="204" t="s">
        <v>231</v>
      </c>
      <c r="D107" s="261" t="s">
        <v>129</v>
      </c>
      <c r="E107" s="259"/>
      <c r="F107" s="259" t="s">
        <v>261</v>
      </c>
      <c r="G107" s="259"/>
      <c r="H107" s="259"/>
      <c r="I107" s="259"/>
      <c r="J107" s="260"/>
    </row>
    <row r="108" spans="3:10" ht="15.75">
      <c r="C108" s="204"/>
      <c r="D108" s="212"/>
      <c r="E108" s="213"/>
      <c r="F108" s="244" t="s">
        <v>260</v>
      </c>
      <c r="G108" s="244"/>
      <c r="H108" s="244"/>
      <c r="I108" s="244"/>
      <c r="J108" s="245"/>
    </row>
    <row r="109" spans="4:10" ht="15.75">
      <c r="D109" s="262" t="s">
        <v>134</v>
      </c>
      <c r="E109" s="246"/>
      <c r="F109" s="246" t="s">
        <v>262</v>
      </c>
      <c r="G109" s="246"/>
      <c r="H109" s="246"/>
      <c r="I109" s="246"/>
      <c r="J109" s="247"/>
    </row>
    <row r="110" spans="4:10" ht="15.75">
      <c r="D110" s="262" t="s">
        <v>253</v>
      </c>
      <c r="E110" s="246"/>
      <c r="F110" s="246" t="s">
        <v>259</v>
      </c>
      <c r="G110" s="246"/>
      <c r="H110" s="246"/>
      <c r="I110" s="246"/>
      <c r="J110" s="247"/>
    </row>
    <row r="111" spans="4:7" ht="15.75">
      <c r="D111" s="205"/>
      <c r="E111" s="206"/>
      <c r="G111" s="207"/>
    </row>
    <row r="112" spans="3:10" ht="15.75">
      <c r="C112" s="204" t="s">
        <v>230</v>
      </c>
      <c r="D112" s="264" t="s">
        <v>129</v>
      </c>
      <c r="E112" s="265"/>
      <c r="F112" s="259" t="s">
        <v>263</v>
      </c>
      <c r="G112" s="259"/>
      <c r="H112" s="259"/>
      <c r="I112" s="259"/>
      <c r="J112" s="260"/>
    </row>
    <row r="113" spans="3:10" ht="15.75">
      <c r="C113" s="204"/>
      <c r="D113" s="214"/>
      <c r="E113" s="215"/>
      <c r="F113" s="244" t="s">
        <v>264</v>
      </c>
      <c r="G113" s="244"/>
      <c r="H113" s="244"/>
      <c r="I113" s="244"/>
      <c r="J113" s="245"/>
    </row>
    <row r="114" spans="4:10" ht="15.75">
      <c r="D114" s="242" t="s">
        <v>134</v>
      </c>
      <c r="E114" s="243"/>
      <c r="F114" s="246" t="s">
        <v>265</v>
      </c>
      <c r="G114" s="246"/>
      <c r="H114" s="246"/>
      <c r="I114" s="246"/>
      <c r="J114" s="247"/>
    </row>
    <row r="115" spans="4:10" ht="15.75">
      <c r="D115" s="242" t="s">
        <v>253</v>
      </c>
      <c r="E115" s="243"/>
      <c r="F115" s="246" t="s">
        <v>266</v>
      </c>
      <c r="G115" s="246"/>
      <c r="H115" s="246"/>
      <c r="I115" s="246"/>
      <c r="J115" s="247"/>
    </row>
  </sheetData>
  <sheetProtection/>
  <mergeCells count="36">
    <mergeCell ref="F112:J112"/>
    <mergeCell ref="D107:E107"/>
    <mergeCell ref="D109:E109"/>
    <mergeCell ref="C59:I59"/>
    <mergeCell ref="C70:I70"/>
    <mergeCell ref="D110:E110"/>
    <mergeCell ref="D112:E112"/>
    <mergeCell ref="F107:J107"/>
    <mergeCell ref="F108:J108"/>
    <mergeCell ref="F109:J109"/>
    <mergeCell ref="F110:J110"/>
    <mergeCell ref="C99:I99"/>
    <mergeCell ref="C103:I103"/>
    <mergeCell ref="C104:I104"/>
    <mergeCell ref="C98:I98"/>
    <mergeCell ref="C14:I14"/>
    <mergeCell ref="C27:I27"/>
    <mergeCell ref="C36:I36"/>
    <mergeCell ref="C49:I49"/>
    <mergeCell ref="C97:I97"/>
    <mergeCell ref="C52:I52"/>
    <mergeCell ref="C53:I53"/>
    <mergeCell ref="C56:I56"/>
    <mergeCell ref="C83:I83"/>
    <mergeCell ref="C87:I87"/>
    <mergeCell ref="C90:I90"/>
    <mergeCell ref="D114:E114"/>
    <mergeCell ref="D115:E115"/>
    <mergeCell ref="F113:J113"/>
    <mergeCell ref="F114:J114"/>
    <mergeCell ref="F115:J115"/>
    <mergeCell ref="A9:J9"/>
    <mergeCell ref="C50:I50"/>
    <mergeCell ref="A43:J43"/>
    <mergeCell ref="C94:I94"/>
    <mergeCell ref="C96:I96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5.625" style="0" customWidth="1"/>
    <col min="2" max="2" width="10.375" style="0" customWidth="1"/>
    <col min="3" max="3" width="12.875" style="0" customWidth="1"/>
    <col min="4" max="4" width="16.375" style="0" customWidth="1"/>
    <col min="5" max="7" width="11.875" style="0" customWidth="1"/>
  </cols>
  <sheetData>
    <row r="1" spans="1:10" ht="65.25" customHeight="1">
      <c r="A1" s="269" t="s">
        <v>224</v>
      </c>
      <c r="B1" s="269"/>
      <c r="C1" s="269"/>
      <c r="D1" s="269"/>
      <c r="E1" s="269"/>
      <c r="F1" s="269"/>
      <c r="G1" s="269"/>
      <c r="H1" s="269"/>
      <c r="I1" s="269"/>
      <c r="J1" s="177"/>
    </row>
    <row r="2" ht="13.5" thickBot="1"/>
    <row r="3" spans="3:7" s="45" customFormat="1" ht="44.25" customHeight="1">
      <c r="C3" s="184" t="s">
        <v>110</v>
      </c>
      <c r="D3" s="266" t="s">
        <v>222</v>
      </c>
      <c r="E3" s="267"/>
      <c r="F3" s="267"/>
      <c r="G3" s="268"/>
    </row>
    <row r="4" spans="3:7" s="45" customFormat="1" ht="48.75" customHeight="1" thickBot="1">
      <c r="C4" s="54"/>
      <c r="D4" s="58"/>
      <c r="E4" s="178" t="s">
        <v>225</v>
      </c>
      <c r="F4" s="178" t="s">
        <v>226</v>
      </c>
      <c r="G4" s="185" t="s">
        <v>227</v>
      </c>
    </row>
    <row r="5" spans="3:7" ht="33" customHeight="1">
      <c r="C5" s="55">
        <v>1</v>
      </c>
      <c r="D5" s="59">
        <v>50</v>
      </c>
      <c r="E5" s="179">
        <v>55</v>
      </c>
      <c r="F5" s="179">
        <f>SUM(D5+15)</f>
        <v>65</v>
      </c>
      <c r="G5" s="180">
        <f>SUM(D5+60)</f>
        <v>110</v>
      </c>
    </row>
    <row r="6" spans="3:7" ht="33" customHeight="1">
      <c r="C6" s="56">
        <v>2</v>
      </c>
      <c r="D6" s="60">
        <v>40</v>
      </c>
      <c r="E6" s="181">
        <v>45</v>
      </c>
      <c r="F6" s="179">
        <f aca="true" t="shared" si="0" ref="F6:F16">SUM(D6+15)</f>
        <v>55</v>
      </c>
      <c r="G6" s="180">
        <f aca="true" t="shared" si="1" ref="G6:G16">SUM(D6+60)</f>
        <v>100</v>
      </c>
    </row>
    <row r="7" spans="3:7" ht="33" customHeight="1">
      <c r="C7" s="56">
        <v>3</v>
      </c>
      <c r="D7" s="60">
        <v>35</v>
      </c>
      <c r="E7" s="181">
        <v>40</v>
      </c>
      <c r="F7" s="179">
        <f t="shared" si="0"/>
        <v>50</v>
      </c>
      <c r="G7" s="180">
        <f t="shared" si="1"/>
        <v>95</v>
      </c>
    </row>
    <row r="8" spans="3:7" ht="33" customHeight="1">
      <c r="C8" s="56">
        <v>4</v>
      </c>
      <c r="D8" s="60">
        <v>25</v>
      </c>
      <c r="E8" s="181">
        <v>30</v>
      </c>
      <c r="F8" s="179">
        <f t="shared" si="0"/>
        <v>40</v>
      </c>
      <c r="G8" s="180">
        <f t="shared" si="1"/>
        <v>85</v>
      </c>
    </row>
    <row r="9" spans="3:7" ht="33" customHeight="1">
      <c r="C9" s="56">
        <v>5</v>
      </c>
      <c r="D9" s="60">
        <v>20</v>
      </c>
      <c r="E9" s="181">
        <v>25</v>
      </c>
      <c r="F9" s="179">
        <f t="shared" si="0"/>
        <v>35</v>
      </c>
      <c r="G9" s="180">
        <f t="shared" si="1"/>
        <v>80</v>
      </c>
    </row>
    <row r="10" spans="3:7" ht="33" customHeight="1">
      <c r="C10" s="56">
        <v>6</v>
      </c>
      <c r="D10" s="60">
        <v>18</v>
      </c>
      <c r="E10" s="181">
        <v>23</v>
      </c>
      <c r="F10" s="179">
        <f t="shared" si="0"/>
        <v>33</v>
      </c>
      <c r="G10" s="180">
        <f t="shared" si="1"/>
        <v>78</v>
      </c>
    </row>
    <row r="11" spans="3:7" ht="33" customHeight="1">
      <c r="C11" s="56">
        <v>7</v>
      </c>
      <c r="D11" s="60">
        <v>15</v>
      </c>
      <c r="E11" s="181">
        <v>20</v>
      </c>
      <c r="F11" s="179">
        <f t="shared" si="0"/>
        <v>30</v>
      </c>
      <c r="G11" s="180">
        <f t="shared" si="1"/>
        <v>75</v>
      </c>
    </row>
    <row r="12" spans="3:7" ht="33" customHeight="1">
      <c r="C12" s="56">
        <v>8</v>
      </c>
      <c r="D12" s="60">
        <v>13</v>
      </c>
      <c r="E12" s="181">
        <v>18</v>
      </c>
      <c r="F12" s="179">
        <f t="shared" si="0"/>
        <v>28</v>
      </c>
      <c r="G12" s="180">
        <f t="shared" si="1"/>
        <v>73</v>
      </c>
    </row>
    <row r="13" spans="3:7" ht="33" customHeight="1">
      <c r="C13" s="56">
        <v>9</v>
      </c>
      <c r="D13" s="60">
        <v>10</v>
      </c>
      <c r="E13" s="181">
        <v>15</v>
      </c>
      <c r="F13" s="179">
        <f t="shared" si="0"/>
        <v>25</v>
      </c>
      <c r="G13" s="180">
        <f t="shared" si="1"/>
        <v>70</v>
      </c>
    </row>
    <row r="14" spans="3:7" ht="33" customHeight="1">
      <c r="C14" s="56">
        <v>10</v>
      </c>
      <c r="D14" s="60">
        <v>8</v>
      </c>
      <c r="E14" s="181">
        <v>13</v>
      </c>
      <c r="F14" s="179">
        <f t="shared" si="0"/>
        <v>23</v>
      </c>
      <c r="G14" s="180">
        <f t="shared" si="1"/>
        <v>68</v>
      </c>
    </row>
    <row r="15" spans="3:7" ht="33" customHeight="1">
      <c r="C15" s="56">
        <v>11</v>
      </c>
      <c r="D15" s="60">
        <v>5</v>
      </c>
      <c r="E15" s="181">
        <v>10</v>
      </c>
      <c r="F15" s="179">
        <f t="shared" si="0"/>
        <v>20</v>
      </c>
      <c r="G15" s="180">
        <f t="shared" si="1"/>
        <v>65</v>
      </c>
    </row>
    <row r="16" spans="3:7" ht="33" customHeight="1" thickBot="1">
      <c r="C16" s="57">
        <v>12</v>
      </c>
      <c r="D16" s="61">
        <v>3</v>
      </c>
      <c r="E16" s="182">
        <v>8</v>
      </c>
      <c r="F16" s="182">
        <f t="shared" si="0"/>
        <v>18</v>
      </c>
      <c r="G16" s="183">
        <f t="shared" si="1"/>
        <v>63</v>
      </c>
    </row>
    <row r="18" spans="2:7" ht="20.25">
      <c r="B18" s="50" t="s">
        <v>228</v>
      </c>
      <c r="C18" s="50"/>
      <c r="D18" s="50"/>
      <c r="E18" s="50"/>
      <c r="F18" s="50"/>
      <c r="G18" s="50"/>
    </row>
    <row r="30" spans="1:12" ht="17.25">
      <c r="A30" s="35"/>
      <c r="B30" s="35"/>
      <c r="C30" s="35"/>
      <c r="D30" s="35"/>
      <c r="E30" s="35"/>
      <c r="F30" s="35"/>
      <c r="G30" s="51" t="s">
        <v>192</v>
      </c>
      <c r="H30" s="35"/>
      <c r="I30" s="35"/>
      <c r="J30" s="35"/>
      <c r="K30" s="35"/>
      <c r="L30" s="35"/>
    </row>
    <row r="31" spans="1:12" ht="17.25">
      <c r="A31" s="35"/>
      <c r="B31" s="35"/>
      <c r="C31" s="35"/>
      <c r="D31" s="35"/>
      <c r="E31" s="35"/>
      <c r="F31" s="35"/>
      <c r="G31" s="51" t="s">
        <v>191</v>
      </c>
      <c r="H31" s="35"/>
      <c r="I31" s="35"/>
      <c r="J31" s="35"/>
      <c r="K31" s="35"/>
      <c r="L31" s="35"/>
    </row>
    <row r="32" spans="1:12" ht="23.25">
      <c r="A32" s="35"/>
      <c r="B32" s="35"/>
      <c r="C32" s="35"/>
      <c r="D32" s="35"/>
      <c r="E32" s="35"/>
      <c r="F32" s="35"/>
      <c r="G32" s="51" t="s">
        <v>137</v>
      </c>
      <c r="H32" s="35"/>
      <c r="I32" s="48"/>
      <c r="J32" s="35"/>
      <c r="K32" s="35"/>
      <c r="L32" s="35"/>
    </row>
    <row r="33" spans="1:11" ht="20.25">
      <c r="A33" s="11"/>
      <c r="B33" s="12"/>
      <c r="C33" s="49"/>
      <c r="D33" s="49"/>
      <c r="E33" s="49"/>
      <c r="F33" s="49"/>
      <c r="G33" s="49"/>
      <c r="H33" s="49"/>
      <c r="I33" s="49"/>
      <c r="J33" s="52" t="s">
        <v>140</v>
      </c>
      <c r="K33" s="49"/>
    </row>
    <row r="35" spans="3:6" ht="25.5">
      <c r="C35" s="68" t="s">
        <v>128</v>
      </c>
      <c r="D35" s="68"/>
      <c r="E35" s="68"/>
      <c r="F35" s="68"/>
    </row>
    <row r="37" spans="2:7" ht="20.25">
      <c r="B37" s="67"/>
      <c r="C37" s="67" t="s">
        <v>129</v>
      </c>
      <c r="D37" s="67"/>
      <c r="E37" s="67"/>
      <c r="F37" s="67"/>
      <c r="G37" s="67"/>
    </row>
    <row r="38" spans="2:7" ht="20.25">
      <c r="B38" s="67"/>
      <c r="C38" s="67"/>
      <c r="D38" s="67"/>
      <c r="E38" s="67"/>
      <c r="F38" s="67"/>
      <c r="G38" s="67"/>
    </row>
    <row r="39" spans="2:7" ht="20.25">
      <c r="B39" s="67" t="s">
        <v>130</v>
      </c>
      <c r="G39" s="67" t="s">
        <v>205</v>
      </c>
    </row>
    <row r="40" spans="2:7" ht="11.25" customHeight="1">
      <c r="B40" s="67"/>
      <c r="G40" s="67"/>
    </row>
    <row r="41" spans="2:7" ht="20.25">
      <c r="B41" s="67" t="s">
        <v>132</v>
      </c>
      <c r="G41" s="67" t="s">
        <v>206</v>
      </c>
    </row>
    <row r="44" spans="2:7" ht="20.25">
      <c r="B44" s="67"/>
      <c r="C44" s="67" t="s">
        <v>134</v>
      </c>
      <c r="D44" s="67"/>
      <c r="E44" s="67"/>
      <c r="F44" s="67"/>
      <c r="G44" s="67"/>
    </row>
    <row r="45" spans="2:7" ht="20.25">
      <c r="B45" s="67"/>
      <c r="C45" s="67"/>
      <c r="D45" s="67"/>
      <c r="E45" s="67"/>
      <c r="F45" s="67"/>
      <c r="G45" s="67"/>
    </row>
    <row r="46" spans="2:7" ht="20.25">
      <c r="B46" s="67" t="s">
        <v>130</v>
      </c>
      <c r="G46" s="67" t="s">
        <v>208</v>
      </c>
    </row>
    <row r="47" spans="2:7" ht="12" customHeight="1">
      <c r="B47" s="67"/>
      <c r="G47" s="67"/>
    </row>
    <row r="48" spans="2:7" ht="20.25">
      <c r="B48" s="67" t="s">
        <v>132</v>
      </c>
      <c r="G48" s="67" t="s">
        <v>207</v>
      </c>
    </row>
    <row r="56" spans="1:10" ht="17.25">
      <c r="A56" s="35"/>
      <c r="B56" s="35"/>
      <c r="C56" s="35"/>
      <c r="D56" s="35"/>
      <c r="E56" s="35"/>
      <c r="F56" s="35"/>
      <c r="G56" s="51" t="s">
        <v>192</v>
      </c>
      <c r="H56" s="35"/>
      <c r="I56" s="35"/>
      <c r="J56" s="35"/>
    </row>
    <row r="57" spans="1:10" ht="17.25">
      <c r="A57" s="35"/>
      <c r="B57" s="35"/>
      <c r="C57" s="35"/>
      <c r="D57" s="35"/>
      <c r="E57" s="35"/>
      <c r="F57" s="35"/>
      <c r="G57" s="51" t="s">
        <v>191</v>
      </c>
      <c r="H57" s="35"/>
      <c r="I57" s="35"/>
      <c r="J57" s="35"/>
    </row>
    <row r="58" spans="1:10" ht="23.25">
      <c r="A58" s="11"/>
      <c r="B58" s="12"/>
      <c r="C58" s="49"/>
      <c r="D58" s="49"/>
      <c r="E58" s="49"/>
      <c r="F58" s="49"/>
      <c r="G58" s="51" t="s">
        <v>137</v>
      </c>
      <c r="H58" s="35"/>
      <c r="I58" s="48"/>
      <c r="J58" s="35"/>
    </row>
    <row r="59" spans="7:10" ht="20.25">
      <c r="G59" s="49"/>
      <c r="H59" s="49"/>
      <c r="I59" s="49"/>
      <c r="J59" s="52" t="s">
        <v>140</v>
      </c>
    </row>
    <row r="60" spans="3:6" ht="25.5">
      <c r="C60" s="68" t="s">
        <v>128</v>
      </c>
      <c r="D60" s="68"/>
      <c r="E60" s="68"/>
      <c r="F60" s="68"/>
    </row>
    <row r="62" spans="2:7" ht="20.25">
      <c r="B62" s="67"/>
      <c r="C62" s="67" t="s">
        <v>129</v>
      </c>
      <c r="D62" s="67"/>
      <c r="E62" s="67"/>
      <c r="F62" s="67"/>
      <c r="G62" s="67"/>
    </row>
    <row r="63" spans="2:7" ht="20.25">
      <c r="B63" s="67"/>
      <c r="C63" s="67"/>
      <c r="D63" s="67"/>
      <c r="E63" s="67"/>
      <c r="F63" s="67"/>
      <c r="G63" s="67"/>
    </row>
    <row r="64" spans="2:7" ht="20.25">
      <c r="B64" s="67" t="s">
        <v>130</v>
      </c>
      <c r="G64" s="67" t="s">
        <v>131</v>
      </c>
    </row>
    <row r="65" spans="2:7" ht="12.75" customHeight="1">
      <c r="B65" s="67"/>
      <c r="G65" s="67"/>
    </row>
    <row r="66" spans="2:7" ht="20.25">
      <c r="B66" s="67" t="s">
        <v>132</v>
      </c>
      <c r="G66" s="67" t="s">
        <v>133</v>
      </c>
    </row>
    <row r="69" spans="2:7" ht="20.25">
      <c r="B69" s="67"/>
      <c r="C69" s="67" t="s">
        <v>134</v>
      </c>
      <c r="D69" s="67"/>
      <c r="E69" s="67"/>
      <c r="F69" s="67"/>
      <c r="G69" s="67"/>
    </row>
    <row r="70" spans="2:7" ht="20.25">
      <c r="B70" s="67"/>
      <c r="C70" s="67"/>
      <c r="D70" s="67"/>
      <c r="E70" s="67"/>
      <c r="F70" s="67"/>
      <c r="G70" s="67"/>
    </row>
    <row r="71" spans="2:7" ht="20.25">
      <c r="B71" s="67" t="s">
        <v>130</v>
      </c>
      <c r="G71" s="67" t="s">
        <v>135</v>
      </c>
    </row>
    <row r="72" spans="2:7" ht="13.5" customHeight="1">
      <c r="B72" s="67"/>
      <c r="G72" s="67"/>
    </row>
    <row r="73" spans="2:7" ht="20.25">
      <c r="B73" s="67" t="s">
        <v>132</v>
      </c>
      <c r="G73" s="67" t="s">
        <v>136</v>
      </c>
    </row>
  </sheetData>
  <sheetProtection/>
  <mergeCells count="2">
    <mergeCell ref="D3:G3"/>
    <mergeCell ref="A1:I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Olga</cp:lastModifiedBy>
  <cp:lastPrinted>2014-06-14T13:53:17Z</cp:lastPrinted>
  <dcterms:created xsi:type="dcterms:W3CDTF">2006-03-22T19:35:35Z</dcterms:created>
  <dcterms:modified xsi:type="dcterms:W3CDTF">2014-06-14T14:28:20Z</dcterms:modified>
  <cp:category/>
  <cp:version/>
  <cp:contentType/>
  <cp:contentStatus/>
</cp:coreProperties>
</file>